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pelteki.CULTURE\Desktop\"/>
    </mc:Choice>
  </mc:AlternateContent>
  <bookViews>
    <workbookView xWindow="0" yWindow="0" windowWidth="23040" windowHeight="9192"/>
  </bookViews>
  <sheets>
    <sheet name="μουσική" sheetId="3" r:id="rId1"/>
    <sheet name="θέατρο" sheetId="2" r:id="rId2"/>
    <sheet name="παιδ.εφηβ." sheetId="4" r:id="rId3"/>
    <sheet name="χορος" sheetId="5" r:id="rId4"/>
    <sheet name="εικαστικά" sheetId="6" r:id="rId5"/>
    <sheet name="μουσικό θέατρο" sheetId="7" r:id="rId6"/>
  </sheets>
  <definedNames>
    <definedName name="_xlnm.Print_Area" localSheetId="4">εικαστικά!$A$1:$H$8</definedName>
    <definedName name="_xlnm.Print_Area" localSheetId="1">θέατρο!$A$1:$H$21</definedName>
    <definedName name="_xlnm.Print_Area" localSheetId="0">μουσική!$A$2:$H$27</definedName>
    <definedName name="_xlnm.Print_Area" localSheetId="5">'μουσικό θέατρο'!$A$1:$H$6</definedName>
    <definedName name="_xlnm.Print_Area" localSheetId="2">παιδ.εφηβ.!$A$2:$H$11</definedName>
    <definedName name="_xlnm.Print_Area" localSheetId="3">χορος!$A$1:$H$9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7" l="1"/>
  <c r="F8" i="7"/>
  <c r="G8" i="7"/>
  <c r="H8" i="7"/>
  <c r="F11" i="5"/>
  <c r="E11" i="5"/>
  <c r="F29" i="3"/>
  <c r="E29" i="3"/>
  <c r="G29" i="3"/>
  <c r="H29" i="3"/>
  <c r="F23" i="2"/>
  <c r="E23" i="2"/>
  <c r="F13" i="4"/>
  <c r="E13" i="4"/>
  <c r="E10" i="6"/>
  <c r="F10" i="6"/>
  <c r="G10" i="6"/>
  <c r="H10" i="6"/>
  <c r="H11" i="5"/>
  <c r="G13" i="4"/>
  <c r="H13" i="4"/>
  <c r="G23" i="2"/>
  <c r="H23" i="2"/>
</calcChain>
</file>

<file path=xl/sharedStrings.xml><?xml version="1.0" encoding="utf-8"?>
<sst xmlns="http://schemas.openxmlformats.org/spreadsheetml/2006/main" count="246" uniqueCount="215">
  <si>
    <t>Α/Α</t>
  </si>
  <si>
    <t>ΦΟΡΕΑΣ</t>
  </si>
  <si>
    <t>ΤΙΤΛΟΣ</t>
  </si>
  <si>
    <t>Α.Μ.</t>
  </si>
  <si>
    <t>ΚΑΤΗΓΟΡΙΑ ΧΡΗΜΑΤΟΔΟΤΗΣΗΣ</t>
  </si>
  <si>
    <t xml:space="preserve">ΑΡΧΑΙΟΛΟΓΙΚΟΙ ΧΩΡΟΙ </t>
  </si>
  <si>
    <t>Θεατρικός Οργανισμός ΠΡΩΤΕΣ ΥΛΕΣ Αστική Μη Κερδοσκοπική Εταιρεία</t>
  </si>
  <si>
    <t>ΡΕΝΑΤΟ ΜΟΡΝΤΟ-ΟΙ ΩΡΕΣ</t>
  </si>
  <si>
    <t>ΑΡΧΑΙΟΛΟΓΙΚΟΣ ΧΩΡΟΣ ΑΒΔΗΡΩΝ</t>
  </si>
  <si>
    <t>ΕΤΑΙΡΕΙΑ ΘΕΑΤΡΟΥ ΠΡΑΞΗ ΕΠΤΑ</t>
  </si>
  <si>
    <t>Ο κόσμος που στέκει ανάμεσά μας</t>
  </si>
  <si>
    <t>ΚΟΚΚΙΝΗ ΕΚΚΛΗΣΙΑ ΒΟΥΛΓΑΡΕΛΙ ΑΡΤΑΣ</t>
  </si>
  <si>
    <t>ΠΛΕΓΜΑ</t>
  </si>
  <si>
    <t>Η ανάκριση</t>
  </si>
  <si>
    <t>ΚΑΣΤΡΟ ΤΡΙΚΑΛΩΝ</t>
  </si>
  <si>
    <t>ΦΙΛΟΙ ΤΟΥ ΘΕΑΤΡΟΥ ΑΛΩΝΙ</t>
  </si>
  <si>
    <t>Eγώ Η Μήδεια (Ιο Son Medea)</t>
  </si>
  <si>
    <t>ΟΘΩΜΑΝΙΚΟ ΤΕΜΕΝΟΣ ΟΣΜΑΝ ΣΑΧ</t>
  </si>
  <si>
    <t>ARTIFACTORY</t>
  </si>
  <si>
    <t xml:space="preserve">Ο Καραγκιόζης το 31 π.Χ. στην Αλεξάνδρεια </t>
  </si>
  <si>
    <t>ΡΩΜΑΪΚΟ ΩΔΕΙΟ ΝΙΚΟΠΟΛΗΣ</t>
  </si>
  <si>
    <t>ΤΕΧΝΗΣ ΟΝΕΙΡΑ</t>
  </si>
  <si>
    <t>Τα μετά θάνατον- Διηγήματα του Αλέξανδρου Παπαδιαμάντη</t>
  </si>
  <si>
    <t>ΑΡΧΑΙΟ ΘΕΑΤΡΟ ΔΗΜΗΤΡΙΑΔΑΣ</t>
  </si>
  <si>
    <t>Ξανθίας</t>
  </si>
  <si>
    <t>Διατί η μηλιά δεν έγινε μηλέα</t>
  </si>
  <si>
    <t>ΚΑΣΤΡΟ ΛΑΜΙΑΣ</t>
  </si>
  <si>
    <t>Θέρος - Εταιρία Θεάτρου</t>
  </si>
  <si>
    <t>ΚΑΜΠΟΣ</t>
  </si>
  <si>
    <t>ΚΑΣΤΡΟ ΧΙΟΥ Ή ΆΛΛΟΣ ΧΩΡΟΣ ΣΕ ΣΥΝΝΕΝΟΗΣΗ ΜΕ ΤΗΝ ΕΦΟΡΕΙΑ ΑΡΧΑΙΟΤΗΤΩΝ</t>
  </si>
  <si>
    <t>ΕΦΑΜΙΛΛΟΝ ΑΣΤΙΚΗ ΜΗ ΚΕΡΔΟΣΚΟΠΙΚΗ ΕΤΑΙΡΕΙΑ</t>
  </si>
  <si>
    <t>Το νησί των θαυμάτων</t>
  </si>
  <si>
    <t>ΑΡΧΑΙΟ ΘΕΑΤΡΟ (ΞΥΛΙΝΟ) ΣΑΜΟΥ</t>
  </si>
  <si>
    <t>ΑΡΙΕΤΤΑ ΑΣΤΙΚΗ ΜΗ ΚΕΡΔΟΣΚΟΠΙΚΗ ΕΤΑΙΡΕΙΑ</t>
  </si>
  <si>
    <t>Η Ιφιγένεια των Ταύρων</t>
  </si>
  <si>
    <t>ΕΠΤΑΠΥΡΓΙΟ</t>
  </si>
  <si>
    <t>OBRAZ</t>
  </si>
  <si>
    <t>Ψυχορραγήματα</t>
  </si>
  <si>
    <t>ΕΤΑΙΡΕΙΑ ΘΕΑΤΡΟΥ ΑΝΤΙΡΡΗΣΗ ΑΣΤΙΚΗ ΜΗ ΚΕΡΔΟΣΚΟΠΙΚΗ ΕΤΑΙΡΕΙΑ</t>
  </si>
  <si>
    <t xml:space="preserve">Τι ομάδα είσαι ρε; </t>
  </si>
  <si>
    <t>Β' ΑΡΧΑΙΟ ΘΕΑΤΡΟ ΛΑΡΙΣΣΑΣ</t>
  </si>
  <si>
    <t>ΑΣΤΙΚΗ ΜΗ ΚΕΡΔΟΣΚΟΠΙΚΗ ΕΤΑΙΡΕΙΑ ΑΡΧΕΙΩΝ ΠΗΝΕΛΟΠΗΣ ΜΑΣΟΥΡΗ</t>
  </si>
  <si>
    <t>μια φωτεινή ελεγεία για την Ανθούλα Σταθοπούλου</t>
  </si>
  <si>
    <t>ΚΡΑΜΑ ΑΣΤΙΚΗ ΜΗ ΚΕΡΔΟΣΚΟΠΙΚΗ ΕΤΑΙΡΕΙΑ</t>
  </si>
  <si>
    <t>Et in Arcadia Ego / Ήμουν κι εγώ στην Αρκαδία</t>
  </si>
  <si>
    <t>ΑΡΧΑΙΟ ΘΕΑΤΡΟ ΟΡΧΟΜΕΝΟΥ ΑΡΚΑΔΙΑΣ</t>
  </si>
  <si>
    <t>ΤΗΕ BEE CAMP</t>
  </si>
  <si>
    <t>O EΞΑΝΘΡΩΠΙΣΜΟΣ ΤΟΥ ΠΟΤΑΜΟΥ ΓΟΥΑΓΚΑΝΟΙΥΙ</t>
  </si>
  <si>
    <t xml:space="preserve">ΙΕΡΑ ΜΟΝΗ ΚΟΙΜΗΣΕΩΣ ΘΕΟΤΟΚΟΥ ΔΕΣΚΑΤΗΣ ΓΡΕΒΕΝΩΝ </t>
  </si>
  <si>
    <t>GOEN PRODUCTIONS Α.Μ.Κ.Ε.</t>
  </si>
  <si>
    <t xml:space="preserve">"ΝΑ ΠΩΣ ΑΡΧΙΣΕ" </t>
  </si>
  <si>
    <t>ΠΑΛΑΙΟ ΦΡΟΥΡΙΟ ΚΕΡΚΥΡΑΣ</t>
  </si>
  <si>
    <t>MASTERSKAYA ΑΣΤΙΚΗ ΜΗ ΚΕΡΔΟΣΚΟΠΙΚΗ ΕΤΑΙΡΕΙΑ</t>
  </si>
  <si>
    <t>ΣΧΕΔΙΟ ΑΝΤΙΓΟΝΗ</t>
  </si>
  <si>
    <t>ΑΡΧΑΙΟΛΟΓΙΚΟ ΜΟΥΣΕΙΟ ΑΙΑΝΗΣ ΚΟΖΑΝΗ</t>
  </si>
  <si>
    <t>Who Am I To Theater Group A.M.K.E.</t>
  </si>
  <si>
    <t>ΠΛΙΤΣ ΠΛΑΤΣ ΠΛΟΥΤΣ</t>
  </si>
  <si>
    <t>ΚΑΣΤΡΟ ΑΓΙΟΥ ΓΕΩΡΓΙΟΥ ΑΡΓΟΣΤΟΛΙ</t>
  </si>
  <si>
    <t>NOVUS ORDO Α.Μ.Κ.Ε</t>
  </si>
  <si>
    <t>"Σπαραγμός - μια αφήγηση για το πένθος"</t>
  </si>
  <si>
    <t>ΑΡΧΑΙΟ ΘΕΑΤΡΟ ΑΡΓΟΥΣ</t>
  </si>
  <si>
    <t>ERGON ENSEMBLE - ΑΣΤΙΚΗ ΜΗ ΚΕΡΔΟΣΚΟΠΙΚΗ ΕΤΑΙΡΙΑ</t>
  </si>
  <si>
    <t>Syngrousis</t>
  </si>
  <si>
    <t xml:space="preserve">ΑΡΧ/ΚΟ ΜΟΥΣΕΙΟ  ΧΑΛΚΙΔΑΣ. ΑΡΕΘΟΥΣΑ </t>
  </si>
  <si>
    <t>Αστική μη Κερδοσκοπική Εταιρεία Θεατρικής Έκφρασης ΑΙΩΝ</t>
  </si>
  <si>
    <t>Ο Πόλεμος Των Ρομαντικών</t>
  </si>
  <si>
    <t>ΠΥΡΓΟΣ ΜΠΑΖΑΙΟΥ ΝΑΞΟΣ</t>
  </si>
  <si>
    <t>ENCARDIA (ΕΝΚΑΡΝΤΙΑ) ΑΣΤΙΚΗ ΕΤΑΙΡΕΙΑ ΜΗ ΚΕΡΔΟΔΚΟΠΙΚΟΥ ΧΑΡΑΚΤΗΡΑ</t>
  </si>
  <si>
    <t>L A  T A R A N T A T A</t>
  </si>
  <si>
    <t>ΑΡΧΟΝΤΙΚΟ ΤΣΙΑΤΣΙΑΠΑ</t>
  </si>
  <si>
    <t>ΜΟΥΣΙΚΟ ΕΡΓΑΣΤΗΡΙ ΛΑΒΥΡΙΝΘΟΣ</t>
  </si>
  <si>
    <t>Ο Ερωτόκριτος στο Λαβύρινθο</t>
  </si>
  <si>
    <t>ΦΡΟΥΡΙΟ ΚΑΖΑΡΜΑ ΣΗΤΕΙΑΣ</t>
  </si>
  <si>
    <t>ΤΕΧΝΕΣ ΣΤΟ ΜΙΞΕΡ - ΠΑΡΑΣΤΑΤΙΚΕΣ ΤΕΧΝΕΣ ΑΣΤΙΚΗ ΜΗ ΚΕΡΔΟΣΚΟΠΙΚΗ ΕΤΑΙΡΕΙΑ</t>
  </si>
  <si>
    <t>SOMNIA PACIS | ονειρευόμενοι την ειρήνη</t>
  </si>
  <si>
    <t>ΦΟΡΤΕΤΖΑ</t>
  </si>
  <si>
    <t>ΕΤΑΙΡΕΙΑ ΠΟΛΙΤΙΣΜΟΥ BHMATA</t>
  </si>
  <si>
    <t>Το Μονοπάτι των Δακρύων</t>
  </si>
  <si>
    <t>ΜΕΤΟΧΙΚΟ ΣΥΓΚΡΟΤΗΜΑ ΦΛΟΓΗΤΩΝ</t>
  </si>
  <si>
    <t>ΘΙΑΣΟΣ ΑΝΤΑΜΑ</t>
  </si>
  <si>
    <t>Τραγούδι στη γη</t>
  </si>
  <si>
    <t>ΑΓΙΟΣ ΑΧΙΛΛΕΙΟΣ ΠΡΕΣΠΩΝ</t>
  </si>
  <si>
    <t>"PROARTE CULTURAL SERVICES ΑΣΤΙΚΗ ΜΗ ΚΕΡΔΟΣΚΟΠΙΚΗ ΕΤΑΙΡΕΙΑ"</t>
  </si>
  <si>
    <t>Στροβιλισμοί στο Αιγαίο</t>
  </si>
  <si>
    <t>ΩΔΕΙΟ ΑΚΡΟΠΟΛΗΣ ΑΡΧΑΙΑΣ ΡΟΔΟΥ ΜΟΝΤΕ ΣΜΙΘ</t>
  </si>
  <si>
    <t>ΧΟΡΟΔΕΝΤΡΟ ΕΡΓΑΣΤΗΡΙ ΧΟΡΟΥ ΚΑΙ ΤΡΑΓΟΥΔΙΟΥ ΜΟΥΣΙΚΗΣ ΚΑΙ ΠΑΙΧΝΙΔΙΟΥ</t>
  </si>
  <si>
    <t>Τρεις μαχαλάδες και ένα παζάρι</t>
  </si>
  <si>
    <t>ΖΙΝΖΙΡΛΙ ΤΖΑΜΙ</t>
  </si>
  <si>
    <t>Modular Expansion</t>
  </si>
  <si>
    <t>Phygital</t>
  </si>
  <si>
    <t>ΚΑΣΤΡΟ ΡΙΟΥ</t>
  </si>
  <si>
    <t>WOMO ΕΤΑΙΡΙΑ ΤΕΧΝΩΝ ΚΑΙ ΠΟΛΙΤΙΣΜΟΥ AMKE</t>
  </si>
  <si>
    <t>BALKANIA</t>
  </si>
  <si>
    <t>ΑΡΧΑΙΟ ΘΕΑΤΡΟ ΔΩΔΩΝΗΣ</t>
  </si>
  <si>
    <t>MELODICA Αστική μη Κερδοσκοπική Εταιρεία</t>
  </si>
  <si>
    <t>Ταξίδι στα Βαλκάνια για Συμφωνική Ορχήστρα, Μεικτή Χορωδία και Αφηγητή</t>
  </si>
  <si>
    <t>ΑΡΧΑΙΟ ΘΕΑΤΡΟ ΦΙΛΙΠΠΩΝ</t>
  </si>
  <si>
    <t>Mission Art αστική μη κερδοσκοπική εταιρεία</t>
  </si>
  <si>
    <t>Το χειμερινό ταξίδι ή ύστατη εσωτερική σύγκρουση</t>
  </si>
  <si>
    <t xml:space="preserve">ΑΡΧΑΙΑ ΜΕΣΣΗΝΗ. </t>
  </si>
  <si>
    <t>ΤΕΧΝΗ-ΨΥΧΗ</t>
  </si>
  <si>
    <t>Τεχνητή Εμπιστοσύνη</t>
  </si>
  <si>
    <t>ΡΩΜΑΪΚΟ ΩΔΕΙΟ ΚΩ</t>
  </si>
  <si>
    <t>ΚΕΝΤΡΟ ΠΟΛΙΤΙΣΜΙΚΗΣ ΔΙΑΧΕΙΡΙΣΗΣ  ΚΡΗΝΗ</t>
  </si>
  <si>
    <t>Μόρτισσα και Αλάνη</t>
  </si>
  <si>
    <t>ΑΡΧΑΙΟ ΘΕΑΤΡΟ ΑΠΤΕΡΑΣ</t>
  </si>
  <si>
    <t>P.ART OF THE SOLUTION-Αστική Μη Κερδοσκοπική Εταιρεία</t>
  </si>
  <si>
    <t xml:space="preserve">Τρισεύγενη </t>
  </si>
  <si>
    <t>ΙΕΡΟ ΤΩΝ ΜΕΣΣΩΝ ΜΥΤΗΛΙΝΗ</t>
  </si>
  <si>
    <t>Ex Silentio-Αστική Μη Κερδοσκοπική Εταιρεία</t>
  </si>
  <si>
    <t>"ΛΟΥΚΡΗΤΙΑ ΑΝΝΑΓΕΝΩΜΕΝΗ"</t>
  </si>
  <si>
    <t>ΑΡΧΑΙΟΛΟΓΙΚΟ ΜΟΥΣΕΙΟ ΗΡΑΚΛΕΙΟΥ</t>
  </si>
  <si>
    <t>Φέλις Αστική μη Κερδοσκοπική Εταιρεία</t>
  </si>
  <si>
    <t>Η φυλλάδα του γαδάρου</t>
  </si>
  <si>
    <t>ΑΡΧΑΙΟΛΟΓΙΚΟ ΜΟΥΣΕΙΟ ΖΑΚΥΝΘΟΥ</t>
  </si>
  <si>
    <t>Dictum factum production</t>
  </si>
  <si>
    <t>ΣΤΟΝ ΛΑΒΥΡΙΝΘΟ                               Μαρτυρίες και ποιήματα φυλακισμένων γυναικών</t>
  </si>
  <si>
    <t>ΑΡΧΑΙΑ ΜΑΝΤΙΝΕΙΑ</t>
  </si>
  <si>
    <t>ΘΕΑΤΡΟ ΛΟΓΟΣ ΑΕΝΑΟΣ - ΑΣΤΙΚΗ ΜΗ ΚΕΡΔΟΣΚΟΠΙΚΗ ΕΤΑΙΡΕΙΑ</t>
  </si>
  <si>
    <t>ΕΙΣ ΤΗΝ ΠΟΛΙΝ - ISTANBUL</t>
  </si>
  <si>
    <t>ΑΡΧΑΙΟ ΘΕΑΤΡΟ ΕΡΕΤΡΙΑΣ</t>
  </si>
  <si>
    <t>ΑΥΛΕΣ ΑΣΤΙΚΗ ΜΗ ΚΕΡΔΟΣΚΟΠΙΚΗ ΕΤΑΙΡΕΙΑ</t>
  </si>
  <si>
    <t>Ερήνη -"Μαλές"</t>
  </si>
  <si>
    <t>ΒΕΝΤΕΜΑ ΑΣΤΙΚΗ ΜΗ ΚΕΡΔΟΣΚΟΠΙΚΗ ΕΤΑΙΡΕΙΑ</t>
  </si>
  <si>
    <t>Νεφελοκοκκυγίες και τιτιβίσματα</t>
  </si>
  <si>
    <t>ΑΝΕΜΟΜΥΛΟΙ ΑΜΟΡΓΟΥ</t>
  </si>
  <si>
    <t>ΡΥΜΗ ΑΜΚΕ</t>
  </si>
  <si>
    <t>"Λεπλεμπιτζής Χορ - χορ αγάς-Καραγκιόζης: Ένα σύγχρονο θέατρο σκιών</t>
  </si>
  <si>
    <t>ΠΟΛΥΧΩΡΟΣ ΠΟΛΙΤΙΣΜΟΥ ΙΣΛΑΧΑΝΕ</t>
  </si>
  <si>
    <t>Uknown Structures of Complex Αστική μη κερδοσκοπική εταιρεία</t>
  </si>
  <si>
    <t>ΣΕΖΟΝ</t>
  </si>
  <si>
    <t>ΑΡΧΑΙΟΛΟΓΙΚΟ ΜΟΥΣΕΙΟ ΘΗΒΩΝ</t>
  </si>
  <si>
    <t>PRO4arts Αστική Μη Κερδοσκοπική Εταιρεία</t>
  </si>
  <si>
    <t>"Των Κοχυλιών η γλώσσα"</t>
  </si>
  <si>
    <t>ΔΟΛΙΧΟΣ ΕΤΑΙΡΕΙΑ ΘΕΑΤΡΟΥ-ΘΕΑΤΡΟ ΠΟΡΕΙΑ</t>
  </si>
  <si>
    <t>Μερικά κομμάτια πέτρας</t>
  </si>
  <si>
    <t>ΑΡΧΑΙΟΛΟΓΚΟΣ ΧΩΡΟΣ ΑΡΧΑΙΑΣ ΖΩΝΗΣ ΑΛΕΞΑΝΔΡΟΥΠΟΛΗ</t>
  </si>
  <si>
    <t>ONE TWOFREE ΟΜΑΔΑ ΘΕΑΤΡΟΥ ΑΣΤΙΚΗ ΜΗ ΚΕΡΔΟΣΚΟΠΙΚΗ ΕΤΑΙΡΕΙΑ</t>
  </si>
  <si>
    <t>Η επανάσταση των παλιών παιχνιδιών</t>
  </si>
  <si>
    <t>ΠΡΟΪΣΤΟΡΙΚΟΣ ΟΙΚΙΣΜΟΣ ΜΥΡΙΝΑΣ ΛΗΜΝΟΥ</t>
  </si>
  <si>
    <t>ΚΕΝΤΡΟ ΘΕΑΤΡΙΚΗΣ ΤΕΧΝΗΣ</t>
  </si>
  <si>
    <t>Χίλιοι λόγοι για να τσακωθείς</t>
  </si>
  <si>
    <t>ΑΡΧ/ΚΟ ΜΟΥΣΕΙΟ ΠΕΛΛΑΣ</t>
  </si>
  <si>
    <t>ΑΝΕΜΟΜΥΛΟΙ αστική μη κερδοσκοπική εταιρεία</t>
  </si>
  <si>
    <t>Όταν έφυγαν τα αγάλματα</t>
  </si>
  <si>
    <t>ΑΡΧ/ΚΟΣ ΧΩΡΟΣ ΚΟΡΙΝΘΟΥ</t>
  </si>
  <si>
    <t>«ΔΗΜΙΟΥΡΓΙΚΟΙ ΝΗΣΟΙ ΚΑΙ ΝΕΑ ΜΕΣΑ (Α.M.K.Ε.)»</t>
  </si>
  <si>
    <t>Ο ΛΟΥΚΥ ΛΟΥΚ ΦΟΒΑΤΑΙ</t>
  </si>
  <si>
    <t xml:space="preserve">ΓΥΝΑΙΚΟΚΑΣΤΡΟ </t>
  </si>
  <si>
    <t>Κίτρον</t>
  </si>
  <si>
    <t>Η Τέχνη του Πολέου</t>
  </si>
  <si>
    <t>ΞΕΝΟΚΡΑΤΕΙΟ ΑΡΧ/ΚΟ ΜΟΥΣΕΙΟ ΙΕΡΑΣ ΠΟΛΗΣ ΜΕΣΣΟΛΟΓΙΟΥ</t>
  </si>
  <si>
    <t>PATARI PROJECT ΑΣΤΙΚΗ ΜΗ ΚΕΡΔΟΣΚΟΠΙΚΗ ΕΤΑΙΡΙΑ</t>
  </si>
  <si>
    <t>Ροβ &amp; Κρους</t>
  </si>
  <si>
    <t>ΚΑΣΤΡΟ ΜΥΤΙΛΗΝΗΣ</t>
  </si>
  <si>
    <t>PINK UNICORN PRODUCTIONS ΑΣΤΙΚΗ ΜΗ ΚΕΡΔΟΣΚΟΠΙΚΗ ΕΤΑΙΡΕΙΑ</t>
  </si>
  <si>
    <t xml:space="preserve">"ΤΟ ΤΑΞΙΔΙ ΜΙΑΣ ΝΟΤΑΣ / ΕΠΙΡΡΟΗ </t>
  </si>
  <si>
    <t xml:space="preserve"> ΚΟΝΑΚΙ ΠΡΟΔΡΟΜΟΥ</t>
  </si>
  <si>
    <t>Beats Per Minute Cultural Group</t>
  </si>
  <si>
    <t>"ΤΕΛΕΥΤΑΙΑ ΩΡΑ: ΓΥΜΝΑΣΤΙΚΗ"</t>
  </si>
  <si>
    <t>ΚΑΣΤΡΟ ΠΑΛΑΜΗΔΙΟΥ</t>
  </si>
  <si>
    <t>ΖΗΤΑ, ομάδα σύγχρονου χορού</t>
  </si>
  <si>
    <t>Ο χορός του θανάτου</t>
  </si>
  <si>
    <t>ΑΡΧΑΙΟ ΘΕΑΤΡΟ ΓΥΘΕΙΟΥ</t>
  </si>
  <si>
    <t>Die Wolke Art Group</t>
  </si>
  <si>
    <t>Across time</t>
  </si>
  <si>
    <t>SYNTHESIS 748 ΑΣΤΙΚΗ ΜΗ ΚΕΡΔΟΣΚΟΠΙΚΗ ΕΤΑΙΡΕΙΑ</t>
  </si>
  <si>
    <t>PROMETHEUS 2024 (unbound bodies)”</t>
  </si>
  <si>
    <t>ΓΥΜΝΑΣΙΟ ΑΡΧΑΙΑΣ ΟΛΥΜΠΙΑΣ</t>
  </si>
  <si>
    <t>DAGIPOLI DANCE CO.</t>
  </si>
  <si>
    <t>CRASH backback</t>
  </si>
  <si>
    <t>ΜΟΥΣΕΙΟ ΒΥΖΑΝΤΙΝΟΥ ΠΟΛΙΤΙΣΜΟΥ</t>
  </si>
  <si>
    <t>\"howtomakeyourlifeharder Αστική Μη Κερδοσκοπική Εταιρία\"</t>
  </si>
  <si>
    <t>Afternoon dances</t>
  </si>
  <si>
    <t>ΑΡΧΑΙΟΛΟΓΙΚΟ ΜΟΥΣΕΙΟ ΝΕΜΕΑΣ</t>
  </si>
  <si>
    <t>ANEMA ΑΣΤΙΚΗ ΜΗ ΚΕΡΔΟΣΚΟΠΙΚΗ ΕΤΑΙΡΕΙΑ</t>
  </si>
  <si>
    <t xml:space="preserve">hot dark matter </t>
  </si>
  <si>
    <t>ΑΝΑΚΤΟΡΟ ΝΕΣΤΟΡΑ</t>
  </si>
  <si>
    <t>WILD REEDS</t>
  </si>
  <si>
    <t>Touching Faultlines</t>
  </si>
  <si>
    <t>ΘΕΑΤΡΟ ΑΡΧΑΙΑΣ ΓΟΡΤΥΝΑΣ</t>
  </si>
  <si>
    <t>ΑΤΟΠΟΣ - ΦΟΡΕΑΣ ΣΥΓΧΡΟΝΟΥ ΠΟΛΙΤΙΣΜΟΥ ΑΣΤΙΚΗ ΜΗ ΚΕΡΔΟΣΚΟΠΙΚΗ ΕΤΑΙΡΕΙΑ</t>
  </si>
  <si>
    <t>OTHERLANDS</t>
  </si>
  <si>
    <t>ΗΡΑΙΟ ΠΕΡΑΧΩΡΑΣ</t>
  </si>
  <si>
    <t>ANNEE ZERO ΑΣΤΙΚΗ ΜΗ ΚΕΡΔΟΣΚΟΠΙΚΗ ΕΤΑΙΡΕΙΑ</t>
  </si>
  <si>
    <t>Γιωργής Ζάρκος τρεις πέτρες, μια βιτρίνα κι ένας συγγραφέας</t>
  </si>
  <si>
    <t>ΚΑΣΤΡΟ ΠΑΤΡΑΣ</t>
  </si>
  <si>
    <t>SKEPTIK ΑΣΤΙΚΗ ΜΗ ΚΕΡΔΟΣΚΟΠΙΚΗ ΕΤΑΙΡΕΙΑ ΓΙΑ ΤΗΝ ΠΑΡΑΓΩΓΗ ΚΑΙ ΠΡΟΩΘΗΣΗ ΠΟΛΙΤΙΣΤΙΚΩΝ ΕΡΓΩΝ ΚΑΙ ΕΚΔΗΛΩΣΕΩΝ</t>
  </si>
  <si>
    <t xml:space="preserve">ΠΕΡΙΠΤΕΡΟ ΠΙΚΙΩΝΗ </t>
  </si>
  <si>
    <t>ΑΣΤΙΚΗ ΜΗ ΚΕΡΔΟΣΚΟΠΙΚΗ ΠΟΛΙΤΙΣΤΙΚΗ ΕΤΑΙΡΕΙΑ PHD</t>
  </si>
  <si>
    <t>ΘΛΙΨΙΣ</t>
  </si>
  <si>
    <t>ΙΕΡΑ ΜΟΝΗ ΟΥΡΣΟΥΛΙΝΩΝ ΜΟΝΑΧΩΝ ΛΟΥΤΡΑ ΤΗΝΟΣ</t>
  </si>
  <si>
    <t>SILENT ISING ΑΣΤΙΚΗ ΜΗ ΚΕΡΔΟΣΚΟΠΙΚΗ ΕΤΑΙΡΕΙΑ</t>
  </si>
  <si>
    <t xml:space="preserve">Ο ΠΟΤΑΜΟΣ-VOICING WATER </t>
  </si>
  <si>
    <t>ΑΡΧΑΙΟΛΟΓΙΚΟ ΜΟΥΣΕΙΟ ΘΕΣΣΑΛΟΝΙΚΗΣ</t>
  </si>
  <si>
    <t>ΑΝΑΚΟΛΟΥΘΑ</t>
  </si>
  <si>
    <t>"Αστερισμοί που εκ νέου εκρήγνηται"</t>
  </si>
  <si>
    <t>ΑΡΧΟΝΤΙΚΟ ΤΑΒΑΝΙΩΤΗ</t>
  </si>
  <si>
    <t>ΤΟ ΔΙΑΣΗΜΟ ΜΙΚΡΟΥΛΙ ΤΣΙΡΚΟ - ΕΤΑΙΡΕΙΑ ΘΕΑΜΑΤΩΝ</t>
  </si>
  <si>
    <t xml:space="preserve"> Ίτσα του Σάσμα Ή Ο Ανάποδος Χορός</t>
  </si>
  <si>
    <t>ΑΡΧΑΙΟ ΘΕΑΤΡΟ ΓΙΤΑΝΩΝ</t>
  </si>
  <si>
    <t>ΜΑΡΙΝΑ</t>
  </si>
  <si>
    <t>ΝΥΚΛΙΑΝΟΙ</t>
  </si>
  <si>
    <t>ΟΧΥΡΟ ΣΥΓΚΡΟΤΗΜΑΤΟΣ ΤΡΥΠΑΚΗΔΩΝ-ΜΟΥΡΤΖΙΝΩΝ</t>
  </si>
  <si>
    <t>ABNORMAL GROUP</t>
  </si>
  <si>
    <t>Ταρώ του Οδυσσέα</t>
  </si>
  <si>
    <t>ΑΡΧΑΙΟ ΘΕΑΤΡΟ ΜΗΛΟΥ</t>
  </si>
  <si>
    <t>ΙΩΝΙΑ</t>
  </si>
  <si>
    <t>Ο Αρίστος και ο Φάνης</t>
  </si>
  <si>
    <t>ΑΡΧΑΙΟ ΘΕΑΤΡΟ ΛΑΡΙΣΣΑΣ. Α'</t>
  </si>
  <si>
    <t>ΝΕΚΡΟΜΑΝΤΕΙΟ ΑΧΕΡΟΝΤΑ</t>
  </si>
  <si>
    <t>ΒΙΟΓΡΑΦΙΑ ΕΝΌΣ ΛΟΓΙΣΜΙΚΟΥ</t>
  </si>
  <si>
    <t>ΑΡΧΑΙΟΛΟΓΙΚΟΣ ΧΩΡΟΣ ΟΛΥΝΘΟΥ</t>
  </si>
  <si>
    <t>ΑΡΧΑΙΟ ΘΕΑΤΡΟ ΔΙΟΝ</t>
  </si>
  <si>
    <t>ΡΩΜΑΙΚΗ ΑΓΟΡΑ ΔΕΛΦΟΙ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</si>
</sst>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1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1"/>
      <color rgb="FF515756"/>
      <name val="Calibri"/>
      <family val="2"/>
      <charset val="161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07070"/>
      </left>
      <right style="medium">
        <color rgb="FF707070"/>
      </right>
      <top style="medium">
        <color rgb="FF707070"/>
      </top>
      <bottom style="medium">
        <color rgb="FF70707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8" fontId="2" fillId="3" borderId="1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8" fontId="0" fillId="0" borderId="0" xfId="0" applyNumberFormat="1" applyAlignment="1">
      <alignment vertical="center"/>
    </xf>
    <xf numFmtId="0" fontId="2" fillId="3" borderId="0" xfId="0" applyFont="1" applyFill="1"/>
    <xf numFmtId="0" fontId="9" fillId="2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9" fillId="4" borderId="1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8" fontId="7" fillId="2" borderId="1" xfId="0" applyNumberFormat="1" applyFont="1" applyFill="1" applyBorder="1"/>
    <xf numFmtId="0" fontId="2" fillId="3" borderId="1" xfId="0" applyFont="1" applyFill="1" applyBorder="1"/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8" fontId="7" fillId="4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8" fontId="2" fillId="3" borderId="1" xfId="0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/>
    </xf>
    <xf numFmtId="8" fontId="2" fillId="0" borderId="1" xfId="0" applyNumberFormat="1" applyFont="1" applyBorder="1" applyAlignment="1">
      <alignment horizontal="right" wrapText="1"/>
    </xf>
    <xf numFmtId="0" fontId="0" fillId="3" borderId="1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8" fontId="5" fillId="0" borderId="1" xfId="0" applyNumberFormat="1" applyFont="1" applyBorder="1" applyAlignment="1">
      <alignment horizontal="right" wrapText="1"/>
    </xf>
    <xf numFmtId="8" fontId="2" fillId="3" borderId="1" xfId="0" applyNumberFormat="1" applyFont="1" applyFill="1" applyBorder="1" applyAlignment="1">
      <alignment wrapText="1"/>
    </xf>
    <xf numFmtId="164" fontId="9" fillId="4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wrapText="1"/>
    </xf>
    <xf numFmtId="8" fontId="2" fillId="0" borderId="1" xfId="0" applyNumberFormat="1" applyFon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1" fillId="3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wrapText="1"/>
    </xf>
    <xf numFmtId="0" fontId="1" fillId="3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66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68" zoomScaleNormal="68" workbookViewId="0">
      <selection activeCell="H27" sqref="H27"/>
    </sheetView>
  </sheetViews>
  <sheetFormatPr defaultColWidth="8.6640625" defaultRowHeight="14.4" x14ac:dyDescent="0.3"/>
  <cols>
    <col min="1" max="1" width="5.6640625" bestFit="1" customWidth="1"/>
    <col min="2" max="2" width="42.33203125" customWidth="1"/>
    <col min="3" max="3" width="42.6640625" customWidth="1"/>
    <col min="5" max="5" width="16.44140625" customWidth="1"/>
    <col min="6" max="6" width="17.33203125" customWidth="1"/>
    <col min="7" max="7" width="17.44140625" customWidth="1"/>
    <col min="8" max="8" width="30.6640625" customWidth="1"/>
  </cols>
  <sheetData>
    <row r="1" spans="1:8" ht="36" customHeight="1" x14ac:dyDescent="0.3">
      <c r="A1" s="17" t="s">
        <v>0</v>
      </c>
      <c r="B1" s="11" t="s">
        <v>1</v>
      </c>
      <c r="C1" s="11" t="s">
        <v>2</v>
      </c>
      <c r="D1" s="11" t="s">
        <v>3</v>
      </c>
      <c r="E1" s="43" t="s">
        <v>4</v>
      </c>
      <c r="F1" s="44"/>
      <c r="G1" s="45"/>
      <c r="H1" s="18" t="s">
        <v>5</v>
      </c>
    </row>
    <row r="2" spans="1:8" ht="18.45" customHeight="1" x14ac:dyDescent="0.3">
      <c r="A2" s="12"/>
      <c r="B2" s="13"/>
      <c r="C2" s="13"/>
      <c r="D2" s="13"/>
      <c r="E2" s="30">
        <v>15000</v>
      </c>
      <c r="F2" s="30">
        <v>30000</v>
      </c>
      <c r="G2" s="30">
        <v>60000</v>
      </c>
      <c r="H2" s="13"/>
    </row>
    <row r="3" spans="1:8" ht="41.7" customHeight="1" thickBot="1" x14ac:dyDescent="0.35">
      <c r="A3" s="1">
        <v>1</v>
      </c>
      <c r="B3" s="2" t="s">
        <v>61</v>
      </c>
      <c r="C3" s="2" t="s">
        <v>62</v>
      </c>
      <c r="D3" s="3">
        <v>191</v>
      </c>
      <c r="E3" s="21">
        <v>15000</v>
      </c>
      <c r="F3" s="21"/>
      <c r="G3" s="21"/>
      <c r="H3" s="36" t="s">
        <v>63</v>
      </c>
    </row>
    <row r="4" spans="1:8" ht="41.7" customHeight="1" thickBot="1" x14ac:dyDescent="0.35">
      <c r="A4" s="3">
        <v>2</v>
      </c>
      <c r="B4" s="2" t="s">
        <v>64</v>
      </c>
      <c r="C4" s="5" t="s">
        <v>65</v>
      </c>
      <c r="D4" s="3">
        <v>387</v>
      </c>
      <c r="E4" s="21">
        <v>15000</v>
      </c>
      <c r="F4" s="21"/>
      <c r="G4" s="21"/>
      <c r="H4" s="36" t="s">
        <v>66</v>
      </c>
    </row>
    <row r="5" spans="1:8" ht="41.7" customHeight="1" thickBot="1" x14ac:dyDescent="0.35">
      <c r="A5" s="1">
        <v>3</v>
      </c>
      <c r="B5" s="2" t="s">
        <v>67</v>
      </c>
      <c r="C5" s="5" t="s">
        <v>68</v>
      </c>
      <c r="D5" s="3">
        <v>1955</v>
      </c>
      <c r="E5" s="21">
        <v>15000</v>
      </c>
      <c r="F5" s="21"/>
      <c r="G5" s="21"/>
      <c r="H5" s="36" t="s">
        <v>69</v>
      </c>
    </row>
    <row r="6" spans="1:8" ht="32.4" customHeight="1" thickBot="1" x14ac:dyDescent="0.35">
      <c r="A6" s="1">
        <v>4</v>
      </c>
      <c r="B6" s="2" t="s">
        <v>70</v>
      </c>
      <c r="C6" s="5" t="s">
        <v>71</v>
      </c>
      <c r="D6" s="3">
        <v>3052</v>
      </c>
      <c r="E6" s="21"/>
      <c r="F6" s="21"/>
      <c r="G6" s="21">
        <v>60000</v>
      </c>
      <c r="H6" s="36" t="s">
        <v>72</v>
      </c>
    </row>
    <row r="7" spans="1:8" ht="36.6" customHeight="1" x14ac:dyDescent="0.3">
      <c r="A7" s="1">
        <v>5</v>
      </c>
      <c r="B7" s="2" t="s">
        <v>73</v>
      </c>
      <c r="C7" s="2" t="s">
        <v>74</v>
      </c>
      <c r="D7" s="3">
        <v>4310</v>
      </c>
      <c r="E7" s="21"/>
      <c r="F7" s="21">
        <v>30000</v>
      </c>
      <c r="G7" s="21"/>
      <c r="H7" s="23" t="s">
        <v>75</v>
      </c>
    </row>
    <row r="8" spans="1:8" ht="34.200000000000003" customHeight="1" x14ac:dyDescent="0.3">
      <c r="A8" s="1">
        <v>6</v>
      </c>
      <c r="B8" s="2" t="s">
        <v>76</v>
      </c>
      <c r="C8" s="2" t="s">
        <v>77</v>
      </c>
      <c r="D8" s="3">
        <v>6800</v>
      </c>
      <c r="E8" s="21">
        <v>15000</v>
      </c>
      <c r="F8" s="21"/>
      <c r="G8" s="21"/>
      <c r="H8" s="38" t="s">
        <v>212</v>
      </c>
    </row>
    <row r="9" spans="1:8" ht="34.200000000000003" customHeight="1" x14ac:dyDescent="0.3">
      <c r="A9" s="1">
        <v>7</v>
      </c>
      <c r="B9" s="2" t="s">
        <v>79</v>
      </c>
      <c r="C9" s="2" t="s">
        <v>80</v>
      </c>
      <c r="D9" s="3">
        <v>6810</v>
      </c>
      <c r="E9" s="21"/>
      <c r="F9" s="21">
        <v>30000</v>
      </c>
      <c r="G9" s="21"/>
      <c r="H9" s="36" t="s">
        <v>81</v>
      </c>
    </row>
    <row r="10" spans="1:8" ht="35.700000000000003" customHeight="1" x14ac:dyDescent="0.3">
      <c r="A10" s="1">
        <v>8</v>
      </c>
      <c r="B10" s="2" t="s">
        <v>82</v>
      </c>
      <c r="C10" s="2" t="s">
        <v>83</v>
      </c>
      <c r="D10" s="3">
        <v>7526</v>
      </c>
      <c r="E10" s="21">
        <v>15000</v>
      </c>
      <c r="F10" s="21"/>
      <c r="G10" s="21"/>
      <c r="H10" s="36" t="s">
        <v>84</v>
      </c>
    </row>
    <row r="11" spans="1:8" ht="37.200000000000003" customHeight="1" x14ac:dyDescent="0.3">
      <c r="A11" s="1">
        <v>9</v>
      </c>
      <c r="B11" s="2" t="s">
        <v>85</v>
      </c>
      <c r="C11" s="2" t="s">
        <v>86</v>
      </c>
      <c r="D11" s="3">
        <v>8355</v>
      </c>
      <c r="E11" s="21">
        <v>15000</v>
      </c>
      <c r="F11" s="21"/>
      <c r="G11" s="21"/>
      <c r="H11" s="36" t="s">
        <v>87</v>
      </c>
    </row>
    <row r="12" spans="1:8" ht="32.700000000000003" customHeight="1" x14ac:dyDescent="0.3">
      <c r="A12" s="1">
        <v>10</v>
      </c>
      <c r="B12" s="2" t="s">
        <v>88</v>
      </c>
      <c r="C12" s="2" t="s">
        <v>89</v>
      </c>
      <c r="D12" s="3">
        <v>8550</v>
      </c>
      <c r="E12" s="21">
        <v>15000</v>
      </c>
      <c r="F12" s="21"/>
      <c r="G12" s="21"/>
      <c r="H12" s="36" t="s">
        <v>90</v>
      </c>
    </row>
    <row r="13" spans="1:8" ht="36" customHeight="1" x14ac:dyDescent="0.3">
      <c r="A13" s="1">
        <v>11</v>
      </c>
      <c r="B13" s="2" t="s">
        <v>91</v>
      </c>
      <c r="C13" s="2" t="s">
        <v>92</v>
      </c>
      <c r="D13" s="3">
        <v>14642</v>
      </c>
      <c r="E13" s="21"/>
      <c r="F13" s="21">
        <v>30000</v>
      </c>
      <c r="G13" s="21"/>
      <c r="H13" s="36" t="s">
        <v>213</v>
      </c>
    </row>
    <row r="14" spans="1:8" ht="36" customHeight="1" x14ac:dyDescent="0.3">
      <c r="A14" s="1">
        <v>12</v>
      </c>
      <c r="B14" s="2" t="s">
        <v>94</v>
      </c>
      <c r="C14" s="2" t="s">
        <v>95</v>
      </c>
      <c r="D14" s="3">
        <v>17467</v>
      </c>
      <c r="E14" s="21"/>
      <c r="F14" s="21"/>
      <c r="G14" s="21">
        <v>60000</v>
      </c>
      <c r="H14" s="36" t="s">
        <v>96</v>
      </c>
    </row>
    <row r="15" spans="1:8" ht="46.2" customHeight="1" x14ac:dyDescent="0.3">
      <c r="A15" s="1">
        <v>13</v>
      </c>
      <c r="B15" s="2" t="s">
        <v>97</v>
      </c>
      <c r="C15" s="2" t="s">
        <v>98</v>
      </c>
      <c r="D15" s="3">
        <v>17921</v>
      </c>
      <c r="E15" s="21">
        <v>15000</v>
      </c>
      <c r="F15" s="21"/>
      <c r="G15" s="21"/>
      <c r="H15" s="36" t="s">
        <v>99</v>
      </c>
    </row>
    <row r="16" spans="1:8" ht="36.450000000000003" customHeight="1" x14ac:dyDescent="0.3">
      <c r="A16" s="1">
        <v>14</v>
      </c>
      <c r="B16" s="2" t="s">
        <v>100</v>
      </c>
      <c r="C16" s="2" t="s">
        <v>101</v>
      </c>
      <c r="D16" s="3">
        <v>20658</v>
      </c>
      <c r="E16" s="21"/>
      <c r="F16" s="21">
        <v>30000</v>
      </c>
      <c r="G16" s="21"/>
      <c r="H16" s="36" t="s">
        <v>102</v>
      </c>
    </row>
    <row r="17" spans="1:8" ht="41.7" customHeight="1" x14ac:dyDescent="0.3">
      <c r="A17" s="1">
        <v>15</v>
      </c>
      <c r="B17" s="2" t="s">
        <v>103</v>
      </c>
      <c r="C17" s="2" t="s">
        <v>104</v>
      </c>
      <c r="D17" s="3">
        <v>33481</v>
      </c>
      <c r="E17" s="21"/>
      <c r="F17" s="21">
        <v>30000</v>
      </c>
      <c r="G17" s="21"/>
      <c r="H17" s="36" t="s">
        <v>105</v>
      </c>
    </row>
    <row r="18" spans="1:8" ht="41.7" customHeight="1" x14ac:dyDescent="0.3">
      <c r="A18" s="3">
        <v>16</v>
      </c>
      <c r="B18" s="2" t="s">
        <v>106</v>
      </c>
      <c r="C18" s="2" t="s">
        <v>107</v>
      </c>
      <c r="D18" s="3">
        <v>52492</v>
      </c>
      <c r="E18" s="21">
        <v>15000</v>
      </c>
      <c r="F18" s="32"/>
      <c r="G18" s="21"/>
      <c r="H18" s="36" t="s">
        <v>108</v>
      </c>
    </row>
    <row r="19" spans="1:8" ht="37.200000000000003" customHeight="1" x14ac:dyDescent="0.3">
      <c r="A19" s="3">
        <v>17</v>
      </c>
      <c r="B19" s="2" t="s">
        <v>109</v>
      </c>
      <c r="C19" s="2" t="s">
        <v>110</v>
      </c>
      <c r="D19" s="3">
        <v>66434</v>
      </c>
      <c r="E19" s="21"/>
      <c r="F19" s="21">
        <v>30000</v>
      </c>
      <c r="G19" s="21"/>
      <c r="H19" s="36" t="s">
        <v>111</v>
      </c>
    </row>
    <row r="20" spans="1:8" ht="36.6" customHeight="1" x14ac:dyDescent="0.3">
      <c r="A20" s="3">
        <v>18</v>
      </c>
      <c r="B20" s="2" t="s">
        <v>112</v>
      </c>
      <c r="C20" s="2" t="s">
        <v>113</v>
      </c>
      <c r="D20" s="3">
        <v>66469</v>
      </c>
      <c r="E20" s="21">
        <v>15000</v>
      </c>
      <c r="F20" s="21"/>
      <c r="G20" s="21"/>
      <c r="H20" s="36" t="s">
        <v>114</v>
      </c>
    </row>
    <row r="21" spans="1:8" ht="34.950000000000003" customHeight="1" x14ac:dyDescent="0.3">
      <c r="A21" s="1">
        <v>19</v>
      </c>
      <c r="B21" s="2" t="s">
        <v>115</v>
      </c>
      <c r="C21" s="2" t="s">
        <v>116</v>
      </c>
      <c r="D21" s="3">
        <v>66582</v>
      </c>
      <c r="E21" s="21">
        <v>15000</v>
      </c>
      <c r="F21" s="21"/>
      <c r="G21" s="26"/>
      <c r="H21" s="36" t="s">
        <v>117</v>
      </c>
    </row>
    <row r="22" spans="1:8" ht="40.950000000000003" customHeight="1" x14ac:dyDescent="0.3">
      <c r="A22" s="1">
        <v>20</v>
      </c>
      <c r="B22" s="2" t="s">
        <v>118</v>
      </c>
      <c r="C22" s="2" t="s">
        <v>119</v>
      </c>
      <c r="D22" s="3">
        <v>66723</v>
      </c>
      <c r="E22" s="21">
        <v>15000</v>
      </c>
      <c r="F22" s="21"/>
      <c r="G22" s="21"/>
      <c r="H22" s="36" t="s">
        <v>120</v>
      </c>
    </row>
    <row r="23" spans="1:8" ht="31.2" customHeight="1" x14ac:dyDescent="0.3">
      <c r="A23" s="1">
        <v>21</v>
      </c>
      <c r="B23" s="2" t="s">
        <v>121</v>
      </c>
      <c r="C23" s="2" t="s">
        <v>122</v>
      </c>
      <c r="D23" s="3">
        <v>67384</v>
      </c>
      <c r="E23" s="21"/>
      <c r="F23" s="21">
        <v>30000</v>
      </c>
      <c r="G23" s="21"/>
      <c r="H23" s="36" t="s">
        <v>214</v>
      </c>
    </row>
    <row r="24" spans="1:8" ht="34.200000000000003" customHeight="1" x14ac:dyDescent="0.3">
      <c r="A24" s="1">
        <v>22</v>
      </c>
      <c r="B24" s="2" t="s">
        <v>123</v>
      </c>
      <c r="C24" s="2" t="s">
        <v>124</v>
      </c>
      <c r="D24" s="3">
        <v>67426</v>
      </c>
      <c r="E24" s="21"/>
      <c r="F24" s="21">
        <v>30000</v>
      </c>
      <c r="G24" s="21"/>
      <c r="H24" s="36" t="s">
        <v>125</v>
      </c>
    </row>
    <row r="25" spans="1:8" ht="35.700000000000003" customHeight="1" x14ac:dyDescent="0.3">
      <c r="A25" s="1">
        <v>23</v>
      </c>
      <c r="B25" s="2" t="s">
        <v>126</v>
      </c>
      <c r="C25" s="2" t="s">
        <v>127</v>
      </c>
      <c r="D25" s="3">
        <v>67486</v>
      </c>
      <c r="E25" s="21"/>
      <c r="F25" s="21">
        <v>30000</v>
      </c>
      <c r="G25" s="21"/>
      <c r="H25" s="36" t="s">
        <v>128</v>
      </c>
    </row>
    <row r="26" spans="1:8" ht="36.450000000000003" customHeight="1" x14ac:dyDescent="0.3">
      <c r="A26" s="1">
        <v>24</v>
      </c>
      <c r="B26" s="2" t="s">
        <v>129</v>
      </c>
      <c r="C26" s="2" t="s">
        <v>130</v>
      </c>
      <c r="D26" s="3">
        <v>67537</v>
      </c>
      <c r="E26" s="21">
        <v>15000</v>
      </c>
      <c r="F26" s="21"/>
      <c r="G26" s="21"/>
      <c r="H26" s="36" t="s">
        <v>131</v>
      </c>
    </row>
    <row r="27" spans="1:8" ht="42.75" customHeight="1" x14ac:dyDescent="0.3">
      <c r="A27" s="1">
        <v>25</v>
      </c>
      <c r="B27" s="2" t="s">
        <v>132</v>
      </c>
      <c r="C27" s="2" t="s">
        <v>133</v>
      </c>
      <c r="D27" s="3">
        <v>67630</v>
      </c>
      <c r="E27" s="21"/>
      <c r="F27" s="21">
        <v>30000</v>
      </c>
      <c r="G27" s="21"/>
      <c r="H27" s="36" t="s">
        <v>93</v>
      </c>
    </row>
    <row r="29" spans="1:8" x14ac:dyDescent="0.3">
      <c r="E29" s="19">
        <f>E3+E5+E8+E10+E11+E12+E15+E21+E22+E26+E4+E18+E20</f>
        <v>195000</v>
      </c>
      <c r="F29" s="19">
        <f>SUM(F7+F9+F13+F16+F17+F19+F23+F24+F25+F27)</f>
        <v>300000</v>
      </c>
      <c r="G29" s="19">
        <f>G6+G14</f>
        <v>120000</v>
      </c>
      <c r="H29" s="15">
        <f>E29+F29+G29</f>
        <v>615000</v>
      </c>
    </row>
  </sheetData>
  <mergeCells count="1">
    <mergeCell ref="E1:G1"/>
  </mergeCells>
  <pageMargins left="0.7" right="0.7" top="0.75" bottom="0.75" header="0.3" footer="0.3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0" zoomScale="71" zoomScaleNormal="71" workbookViewId="0">
      <selection activeCell="H22" sqref="H22"/>
    </sheetView>
  </sheetViews>
  <sheetFormatPr defaultColWidth="9.109375" defaultRowHeight="14.4" x14ac:dyDescent="0.3"/>
  <cols>
    <col min="1" max="1" width="5.6640625" style="6" bestFit="1" customWidth="1"/>
    <col min="2" max="2" width="42.33203125" style="6" customWidth="1"/>
    <col min="3" max="3" width="38.33203125" style="6" customWidth="1"/>
    <col min="4" max="4" width="9.109375" style="6"/>
    <col min="5" max="5" width="15.6640625" style="6" customWidth="1"/>
    <col min="6" max="6" width="14.109375" style="6" customWidth="1"/>
    <col min="7" max="7" width="12.109375" style="6" customWidth="1"/>
    <col min="8" max="8" width="41.6640625" style="6" customWidth="1"/>
    <col min="9" max="16384" width="9.109375" style="6"/>
  </cols>
  <sheetData>
    <row r="1" spans="1:8" ht="28.2" customHeight="1" x14ac:dyDescent="0.3">
      <c r="A1" s="17" t="s">
        <v>0</v>
      </c>
      <c r="B1" s="11" t="s">
        <v>1</v>
      </c>
      <c r="C1" s="11" t="s">
        <v>2</v>
      </c>
      <c r="D1" s="11" t="s">
        <v>3</v>
      </c>
      <c r="E1" s="43" t="s">
        <v>4</v>
      </c>
      <c r="F1" s="44"/>
      <c r="G1" s="45"/>
      <c r="H1" s="18" t="s">
        <v>5</v>
      </c>
    </row>
    <row r="2" spans="1:8" ht="21" customHeight="1" x14ac:dyDescent="0.3">
      <c r="A2" s="12"/>
      <c r="B2" s="13"/>
      <c r="C2" s="13"/>
      <c r="D2" s="13"/>
      <c r="E2" s="30">
        <v>15000</v>
      </c>
      <c r="F2" s="30">
        <v>30000</v>
      </c>
      <c r="G2" s="30">
        <v>60000</v>
      </c>
      <c r="H2" s="13"/>
    </row>
    <row r="3" spans="1:8" ht="33.450000000000003" customHeight="1" thickBot="1" x14ac:dyDescent="0.35">
      <c r="A3" s="33">
        <v>1</v>
      </c>
      <c r="B3" s="2" t="s">
        <v>6</v>
      </c>
      <c r="C3" s="2" t="s">
        <v>7</v>
      </c>
      <c r="D3" s="3">
        <v>674</v>
      </c>
      <c r="E3" s="21">
        <v>15000</v>
      </c>
      <c r="F3" s="32"/>
      <c r="G3" s="32"/>
      <c r="H3" s="37" t="s">
        <v>8</v>
      </c>
    </row>
    <row r="4" spans="1:8" ht="39" customHeight="1" thickBot="1" x14ac:dyDescent="0.35">
      <c r="A4" s="33">
        <v>2</v>
      </c>
      <c r="B4" s="2" t="s">
        <v>9</v>
      </c>
      <c r="C4" s="5" t="s">
        <v>10</v>
      </c>
      <c r="D4" s="3">
        <v>715</v>
      </c>
      <c r="E4" s="21"/>
      <c r="F4" s="21">
        <v>30000</v>
      </c>
      <c r="G4" s="21"/>
      <c r="H4" s="36" t="s">
        <v>11</v>
      </c>
    </row>
    <row r="5" spans="1:8" ht="39" customHeight="1" thickBot="1" x14ac:dyDescent="0.35">
      <c r="A5" s="33">
        <v>3</v>
      </c>
      <c r="B5" s="2" t="s">
        <v>12</v>
      </c>
      <c r="C5" s="5" t="s">
        <v>13</v>
      </c>
      <c r="D5" s="3">
        <v>2956</v>
      </c>
      <c r="E5" s="21">
        <v>15000</v>
      </c>
      <c r="F5" s="32"/>
      <c r="G5" s="32"/>
      <c r="H5" s="36" t="s">
        <v>14</v>
      </c>
    </row>
    <row r="6" spans="1:8" ht="36.450000000000003" customHeight="1" thickBot="1" x14ac:dyDescent="0.35">
      <c r="A6" s="33">
        <v>4</v>
      </c>
      <c r="B6" s="2" t="s">
        <v>15</v>
      </c>
      <c r="C6" s="5" t="s">
        <v>16</v>
      </c>
      <c r="D6" s="3">
        <v>3385</v>
      </c>
      <c r="E6" s="21">
        <v>15000</v>
      </c>
      <c r="F6" s="21"/>
      <c r="G6" s="21"/>
      <c r="H6" s="38" t="s">
        <v>17</v>
      </c>
    </row>
    <row r="7" spans="1:8" ht="35.700000000000003" customHeight="1" x14ac:dyDescent="0.3">
      <c r="A7" s="33">
        <v>5</v>
      </c>
      <c r="B7" s="2" t="s">
        <v>18</v>
      </c>
      <c r="C7" s="10" t="s">
        <v>19</v>
      </c>
      <c r="D7" s="3">
        <v>3576</v>
      </c>
      <c r="E7" s="21">
        <v>15000</v>
      </c>
      <c r="F7" s="21"/>
      <c r="G7" s="21"/>
      <c r="H7" s="36" t="s">
        <v>20</v>
      </c>
    </row>
    <row r="8" spans="1:8" ht="31.2" customHeight="1" x14ac:dyDescent="0.3">
      <c r="A8" s="33">
        <v>6</v>
      </c>
      <c r="B8" s="2" t="s">
        <v>21</v>
      </c>
      <c r="C8" s="16" t="s">
        <v>22</v>
      </c>
      <c r="D8" s="3">
        <v>3588</v>
      </c>
      <c r="E8" s="21">
        <v>15000</v>
      </c>
      <c r="F8" s="21"/>
      <c r="G8" s="21"/>
      <c r="H8" s="36" t="s">
        <v>23</v>
      </c>
    </row>
    <row r="9" spans="1:8" ht="36" customHeight="1" x14ac:dyDescent="0.3">
      <c r="A9" s="33">
        <v>7</v>
      </c>
      <c r="B9" s="2" t="s">
        <v>24</v>
      </c>
      <c r="C9" s="2" t="s">
        <v>25</v>
      </c>
      <c r="D9" s="3">
        <v>4140</v>
      </c>
      <c r="E9" s="21">
        <v>15000</v>
      </c>
      <c r="F9" s="21"/>
      <c r="G9" s="21"/>
      <c r="H9" s="39" t="s">
        <v>26</v>
      </c>
    </row>
    <row r="10" spans="1:8" ht="36" customHeight="1" x14ac:dyDescent="0.3">
      <c r="A10" s="33">
        <v>8</v>
      </c>
      <c r="B10" s="2" t="s">
        <v>27</v>
      </c>
      <c r="C10" s="2" t="s">
        <v>28</v>
      </c>
      <c r="D10" s="3">
        <v>4197</v>
      </c>
      <c r="E10" s="21"/>
      <c r="F10" s="21">
        <v>30000</v>
      </c>
      <c r="G10" s="21"/>
      <c r="H10" s="23" t="s">
        <v>29</v>
      </c>
    </row>
    <row r="11" spans="1:8" ht="34.950000000000003" customHeight="1" x14ac:dyDescent="0.3">
      <c r="A11" s="33">
        <v>9</v>
      </c>
      <c r="B11" s="2" t="s">
        <v>30</v>
      </c>
      <c r="C11" s="2" t="s">
        <v>31</v>
      </c>
      <c r="D11" s="3">
        <v>6839</v>
      </c>
      <c r="E11" s="21"/>
      <c r="F11" s="21">
        <v>30000</v>
      </c>
      <c r="G11" s="21"/>
      <c r="H11" s="36" t="s">
        <v>32</v>
      </c>
    </row>
    <row r="12" spans="1:8" ht="31.2" customHeight="1" x14ac:dyDescent="0.3">
      <c r="A12" s="33">
        <v>10</v>
      </c>
      <c r="B12" s="2" t="s">
        <v>33</v>
      </c>
      <c r="C12" s="2" t="s">
        <v>34</v>
      </c>
      <c r="D12" s="3">
        <v>8022</v>
      </c>
      <c r="E12" s="21"/>
      <c r="F12" s="21"/>
      <c r="G12" s="21">
        <v>60000</v>
      </c>
      <c r="H12" s="36" t="s">
        <v>35</v>
      </c>
    </row>
    <row r="13" spans="1:8" ht="31.2" customHeight="1" x14ac:dyDescent="0.3">
      <c r="A13" s="33">
        <v>11</v>
      </c>
      <c r="B13" s="2" t="s">
        <v>36</v>
      </c>
      <c r="C13" s="2" t="s">
        <v>37</v>
      </c>
      <c r="D13" s="3">
        <v>8150</v>
      </c>
      <c r="E13" s="21">
        <v>15000</v>
      </c>
      <c r="F13" s="21"/>
      <c r="G13" s="21"/>
      <c r="H13" s="36" t="s">
        <v>210</v>
      </c>
    </row>
    <row r="14" spans="1:8" ht="35.700000000000003" customHeight="1" x14ac:dyDescent="0.3">
      <c r="A14" s="33">
        <v>12</v>
      </c>
      <c r="B14" s="2" t="s">
        <v>38</v>
      </c>
      <c r="C14" s="2" t="s">
        <v>39</v>
      </c>
      <c r="D14" s="3">
        <v>14602</v>
      </c>
      <c r="E14" s="21"/>
      <c r="F14" s="21">
        <v>30000</v>
      </c>
      <c r="G14" s="21"/>
      <c r="H14" s="36" t="s">
        <v>40</v>
      </c>
    </row>
    <row r="15" spans="1:8" ht="34.950000000000003" customHeight="1" x14ac:dyDescent="0.3">
      <c r="A15" s="33">
        <v>13</v>
      </c>
      <c r="B15" s="2" t="s">
        <v>41</v>
      </c>
      <c r="C15" s="2" t="s">
        <v>42</v>
      </c>
      <c r="D15" s="3">
        <v>17426</v>
      </c>
      <c r="E15" s="21">
        <v>15000</v>
      </c>
      <c r="F15" s="21"/>
      <c r="G15" s="21"/>
      <c r="H15" s="38" t="s">
        <v>78</v>
      </c>
    </row>
    <row r="16" spans="1:8" ht="35.700000000000003" customHeight="1" x14ac:dyDescent="0.3">
      <c r="A16" s="33">
        <v>14</v>
      </c>
      <c r="B16" s="2" t="s">
        <v>43</v>
      </c>
      <c r="C16" s="2" t="s">
        <v>44</v>
      </c>
      <c r="D16" s="3">
        <v>17969</v>
      </c>
      <c r="E16" s="21"/>
      <c r="F16" s="21">
        <v>30000</v>
      </c>
      <c r="G16" s="21"/>
      <c r="H16" s="36" t="s">
        <v>45</v>
      </c>
    </row>
    <row r="17" spans="1:8" ht="34.950000000000003" customHeight="1" x14ac:dyDescent="0.3">
      <c r="A17" s="33">
        <v>15</v>
      </c>
      <c r="B17" s="2" t="s">
        <v>46</v>
      </c>
      <c r="C17" s="2" t="s">
        <v>47</v>
      </c>
      <c r="D17" s="3">
        <v>67532</v>
      </c>
      <c r="E17" s="21">
        <v>15000</v>
      </c>
      <c r="F17" s="21"/>
      <c r="G17" s="21"/>
      <c r="H17" s="38" t="s">
        <v>48</v>
      </c>
    </row>
    <row r="18" spans="1:8" ht="39" customHeight="1" x14ac:dyDescent="0.3">
      <c r="A18" s="33">
        <v>16</v>
      </c>
      <c r="B18" s="2" t="s">
        <v>49</v>
      </c>
      <c r="C18" s="2" t="s">
        <v>50</v>
      </c>
      <c r="D18" s="3">
        <v>67548</v>
      </c>
      <c r="E18" s="21"/>
      <c r="F18" s="21"/>
      <c r="G18" s="21">
        <v>60000</v>
      </c>
      <c r="H18" s="36" t="s">
        <v>51</v>
      </c>
    </row>
    <row r="19" spans="1:8" ht="32.700000000000003" customHeight="1" x14ac:dyDescent="0.3">
      <c r="A19" s="33">
        <v>17</v>
      </c>
      <c r="B19" s="2" t="s">
        <v>52</v>
      </c>
      <c r="C19" s="2" t="s">
        <v>53</v>
      </c>
      <c r="D19" s="3">
        <v>67622</v>
      </c>
      <c r="E19" s="21"/>
      <c r="F19" s="21"/>
      <c r="G19" s="21">
        <v>60000</v>
      </c>
      <c r="H19" s="36" t="s">
        <v>54</v>
      </c>
    </row>
    <row r="20" spans="1:8" ht="30.45" customHeight="1" x14ac:dyDescent="0.3">
      <c r="A20" s="33">
        <v>18</v>
      </c>
      <c r="B20" s="2" t="s">
        <v>55</v>
      </c>
      <c r="C20" s="2" t="s">
        <v>56</v>
      </c>
      <c r="D20" s="3">
        <v>67623</v>
      </c>
      <c r="E20" s="21">
        <v>15000</v>
      </c>
      <c r="F20" s="21"/>
      <c r="G20" s="21"/>
      <c r="H20" s="36" t="s">
        <v>57</v>
      </c>
    </row>
    <row r="21" spans="1:8" ht="34.950000000000003" customHeight="1" x14ac:dyDescent="0.3">
      <c r="A21" s="33">
        <v>19</v>
      </c>
      <c r="B21" s="2" t="s">
        <v>58</v>
      </c>
      <c r="C21" s="2" t="s">
        <v>59</v>
      </c>
      <c r="D21" s="3">
        <v>67672</v>
      </c>
      <c r="E21" s="21"/>
      <c r="F21" s="21">
        <v>30000</v>
      </c>
      <c r="G21" s="21"/>
      <c r="H21" s="36" t="s">
        <v>60</v>
      </c>
    </row>
    <row r="23" spans="1:8" ht="16.2" customHeight="1" x14ac:dyDescent="0.3">
      <c r="E23" s="19">
        <f>SUM(E6+E7+E8+E9+E13+E15+E17+E20+E5+E3)</f>
        <v>150000</v>
      </c>
      <c r="F23" s="19">
        <f>SUM(F4+F10+F11+F14+F21+F16)</f>
        <v>180000</v>
      </c>
      <c r="G23" s="19">
        <f>G12+G18+G19</f>
        <v>180000</v>
      </c>
      <c r="H23" s="15">
        <f>E23+F23+G23</f>
        <v>510000</v>
      </c>
    </row>
  </sheetData>
  <mergeCells count="1">
    <mergeCell ref="E1:G1"/>
  </mergeCells>
  <pageMargins left="0.7" right="0.7" top="0.75" bottom="0.75" header="0.3" footer="0.3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66" zoomScaleNormal="66" workbookViewId="0">
      <selection activeCell="E13" sqref="E13:G13"/>
    </sheetView>
  </sheetViews>
  <sheetFormatPr defaultColWidth="9.109375" defaultRowHeight="14.4" x14ac:dyDescent="0.3"/>
  <cols>
    <col min="1" max="1" width="5.6640625" style="6" bestFit="1" customWidth="1"/>
    <col min="2" max="2" width="42.33203125" style="6" customWidth="1"/>
    <col min="3" max="3" width="38.33203125" style="6" customWidth="1"/>
    <col min="4" max="4" width="9.109375" style="6"/>
    <col min="5" max="5" width="19.5546875" style="6" customWidth="1"/>
    <col min="6" max="6" width="18.6640625" style="6" customWidth="1"/>
    <col min="7" max="7" width="18" style="6" customWidth="1"/>
    <col min="8" max="8" width="36.88671875" style="6" customWidth="1"/>
    <col min="9" max="16384" width="9.109375" style="6"/>
  </cols>
  <sheetData>
    <row r="1" spans="1:8" ht="25.2" customHeight="1" x14ac:dyDescent="0.3">
      <c r="A1" s="17" t="s">
        <v>0</v>
      </c>
      <c r="B1" s="11" t="s">
        <v>1</v>
      </c>
      <c r="C1" s="11" t="s">
        <v>2</v>
      </c>
      <c r="D1" s="11" t="s">
        <v>3</v>
      </c>
      <c r="E1" s="43" t="s">
        <v>4</v>
      </c>
      <c r="F1" s="44"/>
      <c r="G1" s="45"/>
      <c r="H1" s="18" t="s">
        <v>5</v>
      </c>
    </row>
    <row r="2" spans="1:8" ht="22.95" customHeight="1" x14ac:dyDescent="0.3">
      <c r="A2" s="12"/>
      <c r="B2" s="13"/>
      <c r="C2" s="13"/>
      <c r="D2" s="13"/>
      <c r="E2" s="14">
        <v>15000</v>
      </c>
      <c r="F2" s="14">
        <v>30000</v>
      </c>
      <c r="G2" s="14">
        <v>60000</v>
      </c>
      <c r="H2" s="13"/>
    </row>
    <row r="3" spans="1:8" ht="42.6" customHeight="1" x14ac:dyDescent="0.3">
      <c r="A3" s="1">
        <v>1</v>
      </c>
      <c r="B3" s="2" t="s">
        <v>134</v>
      </c>
      <c r="C3" s="2" t="s">
        <v>135</v>
      </c>
      <c r="D3" s="3">
        <v>232</v>
      </c>
      <c r="E3" s="21"/>
      <c r="F3" s="21"/>
      <c r="G3" s="21">
        <v>60000</v>
      </c>
      <c r="H3" s="36" t="s">
        <v>136</v>
      </c>
    </row>
    <row r="4" spans="1:8" ht="38.4" customHeight="1" x14ac:dyDescent="0.3">
      <c r="A4" s="1">
        <v>2</v>
      </c>
      <c r="B4" s="2" t="s">
        <v>137</v>
      </c>
      <c r="C4" s="2" t="s">
        <v>138</v>
      </c>
      <c r="D4" s="3">
        <v>2415</v>
      </c>
      <c r="E4" s="21">
        <v>15000</v>
      </c>
      <c r="F4" s="21"/>
      <c r="G4" s="25"/>
      <c r="H4" s="36" t="s">
        <v>139</v>
      </c>
    </row>
    <row r="5" spans="1:8" ht="37.950000000000003" customHeight="1" x14ac:dyDescent="0.3">
      <c r="A5" s="1">
        <v>3</v>
      </c>
      <c r="B5" s="2" t="s">
        <v>140</v>
      </c>
      <c r="C5" s="2" t="s">
        <v>141</v>
      </c>
      <c r="D5" s="3">
        <v>3977</v>
      </c>
      <c r="E5" s="21">
        <v>15000</v>
      </c>
      <c r="F5" s="23"/>
      <c r="G5" s="23"/>
      <c r="H5" s="23" t="s">
        <v>142</v>
      </c>
    </row>
    <row r="6" spans="1:8" ht="32.700000000000003" customHeight="1" x14ac:dyDescent="0.3">
      <c r="A6" s="1">
        <v>4</v>
      </c>
      <c r="B6" s="2" t="s">
        <v>143</v>
      </c>
      <c r="C6" s="2" t="s">
        <v>144</v>
      </c>
      <c r="D6" s="3">
        <v>4139</v>
      </c>
      <c r="E6" s="21"/>
      <c r="F6" s="21">
        <v>30000</v>
      </c>
      <c r="G6" s="21"/>
      <c r="H6" s="23" t="s">
        <v>145</v>
      </c>
    </row>
    <row r="7" spans="1:8" ht="39.6" customHeight="1" x14ac:dyDescent="0.3">
      <c r="A7" s="1">
        <v>5</v>
      </c>
      <c r="B7" s="2" t="s">
        <v>146</v>
      </c>
      <c r="C7" s="2" t="s">
        <v>147</v>
      </c>
      <c r="D7" s="3">
        <v>6906</v>
      </c>
      <c r="E7" s="21">
        <v>15000</v>
      </c>
      <c r="F7" s="21"/>
      <c r="G7" s="25"/>
      <c r="H7" s="40" t="s">
        <v>148</v>
      </c>
    </row>
    <row r="8" spans="1:8" ht="47.25" customHeight="1" x14ac:dyDescent="0.3">
      <c r="A8" s="1">
        <v>6</v>
      </c>
      <c r="B8" s="2" t="s">
        <v>149</v>
      </c>
      <c r="C8" s="2" t="s">
        <v>150</v>
      </c>
      <c r="D8" s="3">
        <v>6979</v>
      </c>
      <c r="E8" s="21">
        <v>15000</v>
      </c>
      <c r="F8" s="21"/>
      <c r="G8" s="25"/>
      <c r="H8" s="36" t="s">
        <v>151</v>
      </c>
    </row>
    <row r="9" spans="1:8" ht="28.8" x14ac:dyDescent="0.3">
      <c r="A9" s="1">
        <v>7</v>
      </c>
      <c r="B9" s="2" t="s">
        <v>152</v>
      </c>
      <c r="C9" s="2" t="s">
        <v>153</v>
      </c>
      <c r="D9" s="3">
        <v>15858</v>
      </c>
      <c r="E9" s="21"/>
      <c r="F9" s="21">
        <v>30000</v>
      </c>
      <c r="G9" s="25"/>
      <c r="H9" s="36" t="s">
        <v>154</v>
      </c>
    </row>
    <row r="10" spans="1:8" ht="33.450000000000003" customHeight="1" x14ac:dyDescent="0.3">
      <c r="A10" s="1">
        <v>8</v>
      </c>
      <c r="B10" s="2" t="s">
        <v>155</v>
      </c>
      <c r="C10" s="2" t="s">
        <v>156</v>
      </c>
      <c r="D10" s="3">
        <v>67331</v>
      </c>
      <c r="E10" s="21">
        <v>15000</v>
      </c>
      <c r="F10" s="21"/>
      <c r="G10" s="25"/>
      <c r="H10" s="36" t="s">
        <v>157</v>
      </c>
    </row>
    <row r="11" spans="1:8" ht="33" customHeight="1" x14ac:dyDescent="0.3">
      <c r="A11" s="1">
        <v>9</v>
      </c>
      <c r="B11" s="2" t="s">
        <v>158</v>
      </c>
      <c r="C11" s="2" t="s">
        <v>159</v>
      </c>
      <c r="D11" s="3">
        <v>67451</v>
      </c>
      <c r="E11" s="21">
        <v>15000</v>
      </c>
      <c r="F11" s="21"/>
      <c r="G11" s="25"/>
      <c r="H11" s="36" t="s">
        <v>160</v>
      </c>
    </row>
    <row r="12" spans="1:8" x14ac:dyDescent="0.3">
      <c r="E12" s="9"/>
      <c r="F12" s="9"/>
      <c r="G12" s="9"/>
    </row>
    <row r="13" spans="1:8" x14ac:dyDescent="0.3">
      <c r="B13" s="8"/>
      <c r="E13" s="19">
        <f>E4+E5+E7+E8+E10+E11</f>
        <v>90000</v>
      </c>
      <c r="F13" s="19">
        <f>F6+F9</f>
        <v>60000</v>
      </c>
      <c r="G13" s="19">
        <f>G3</f>
        <v>60000</v>
      </c>
      <c r="H13" s="15">
        <f>SUM(E13:G13)</f>
        <v>210000</v>
      </c>
    </row>
  </sheetData>
  <mergeCells count="1">
    <mergeCell ref="E1:G1"/>
  </mergeCells>
  <pageMargins left="0.7" right="0.7" top="0.75" bottom="0.75" header="0.3" footer="0.3"/>
  <pageSetup paperSize="8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68" zoomScaleNormal="68" workbookViewId="0">
      <selection activeCell="H9" sqref="H9"/>
    </sheetView>
  </sheetViews>
  <sheetFormatPr defaultColWidth="9.109375" defaultRowHeight="14.4" x14ac:dyDescent="0.3"/>
  <cols>
    <col min="1" max="1" width="5.6640625" style="6" bestFit="1" customWidth="1"/>
    <col min="2" max="2" width="39.6640625" style="6" customWidth="1"/>
    <col min="3" max="3" width="30.44140625" style="6" customWidth="1"/>
    <col min="4" max="4" width="9.109375" style="6"/>
    <col min="5" max="5" width="18" style="6" customWidth="1"/>
    <col min="6" max="6" width="22" style="6" customWidth="1"/>
    <col min="7" max="7" width="19.5546875" style="7" customWidth="1"/>
    <col min="8" max="8" width="28" style="6" customWidth="1"/>
    <col min="9" max="16384" width="9.109375" style="6"/>
  </cols>
  <sheetData>
    <row r="1" spans="1:8" ht="31.2" customHeight="1" x14ac:dyDescent="0.3">
      <c r="A1" s="17" t="s">
        <v>0</v>
      </c>
      <c r="B1" s="11" t="s">
        <v>1</v>
      </c>
      <c r="C1" s="11" t="s">
        <v>2</v>
      </c>
      <c r="D1" s="11" t="s">
        <v>3</v>
      </c>
      <c r="E1" s="43" t="s">
        <v>4</v>
      </c>
      <c r="F1" s="44"/>
      <c r="G1" s="45"/>
      <c r="H1" s="18" t="s">
        <v>5</v>
      </c>
    </row>
    <row r="2" spans="1:8" ht="19.95" customHeight="1" x14ac:dyDescent="0.3">
      <c r="A2" s="12"/>
      <c r="B2" s="13"/>
      <c r="C2" s="13"/>
      <c r="D2" s="13"/>
      <c r="E2" s="30">
        <v>15000</v>
      </c>
      <c r="F2" s="30">
        <v>30000</v>
      </c>
      <c r="G2" s="30">
        <v>60000</v>
      </c>
      <c r="H2" s="13"/>
    </row>
    <row r="3" spans="1:8" ht="33" customHeight="1" x14ac:dyDescent="0.3">
      <c r="A3" s="1">
        <v>1</v>
      </c>
      <c r="B3" s="2" t="s">
        <v>161</v>
      </c>
      <c r="C3" s="2" t="s">
        <v>162</v>
      </c>
      <c r="D3" s="3">
        <v>414</v>
      </c>
      <c r="E3" s="4"/>
      <c r="F3" s="29">
        <v>30000</v>
      </c>
      <c r="G3" s="1"/>
      <c r="H3" s="36" t="s">
        <v>163</v>
      </c>
    </row>
    <row r="4" spans="1:8" ht="33" customHeight="1" x14ac:dyDescent="0.3">
      <c r="A4" s="1">
        <v>2</v>
      </c>
      <c r="B4" s="31" t="s">
        <v>164</v>
      </c>
      <c r="C4" s="31" t="s">
        <v>165</v>
      </c>
      <c r="D4" s="1">
        <v>3854</v>
      </c>
      <c r="E4" s="25">
        <v>15000</v>
      </c>
      <c r="F4" s="29"/>
      <c r="G4" s="1"/>
      <c r="H4" s="36" t="s">
        <v>35</v>
      </c>
    </row>
    <row r="5" spans="1:8" ht="37.950000000000003" customHeight="1" x14ac:dyDescent="0.3">
      <c r="A5" s="1">
        <v>3</v>
      </c>
      <c r="B5" s="2" t="s">
        <v>166</v>
      </c>
      <c r="C5" s="2" t="s">
        <v>167</v>
      </c>
      <c r="D5" s="3">
        <v>3873</v>
      </c>
      <c r="E5" s="4"/>
      <c r="F5" s="29">
        <v>30000</v>
      </c>
      <c r="G5" s="3"/>
      <c r="H5" s="23" t="s">
        <v>168</v>
      </c>
    </row>
    <row r="6" spans="1:8" ht="31.2" customHeight="1" x14ac:dyDescent="0.3">
      <c r="A6" s="1">
        <v>4</v>
      </c>
      <c r="B6" s="2" t="s">
        <v>169</v>
      </c>
      <c r="C6" s="2" t="s">
        <v>170</v>
      </c>
      <c r="D6" s="3">
        <v>4510</v>
      </c>
      <c r="E6" s="4"/>
      <c r="F6" s="29">
        <v>30000</v>
      </c>
      <c r="G6" s="3"/>
      <c r="H6" s="23" t="s">
        <v>171</v>
      </c>
    </row>
    <row r="7" spans="1:8" ht="32.700000000000003" customHeight="1" x14ac:dyDescent="0.3">
      <c r="A7" s="1">
        <v>5</v>
      </c>
      <c r="B7" s="2" t="s">
        <v>172</v>
      </c>
      <c r="C7" s="2" t="s">
        <v>173</v>
      </c>
      <c r="D7" s="3">
        <v>6139</v>
      </c>
      <c r="E7" s="29">
        <v>15000</v>
      </c>
      <c r="F7" s="29"/>
      <c r="G7" s="3"/>
      <c r="H7" s="23" t="s">
        <v>174</v>
      </c>
    </row>
    <row r="8" spans="1:8" ht="37.200000000000003" customHeight="1" x14ac:dyDescent="0.3">
      <c r="A8" s="1">
        <v>6</v>
      </c>
      <c r="B8" s="2" t="s">
        <v>175</v>
      </c>
      <c r="C8" s="2" t="s">
        <v>176</v>
      </c>
      <c r="D8" s="3">
        <v>64729</v>
      </c>
      <c r="E8" s="4"/>
      <c r="F8" s="29">
        <v>30000</v>
      </c>
      <c r="G8" s="1"/>
      <c r="H8" s="36" t="s">
        <v>177</v>
      </c>
    </row>
    <row r="9" spans="1:8" ht="30" customHeight="1" x14ac:dyDescent="0.3">
      <c r="A9" s="1">
        <v>7</v>
      </c>
      <c r="B9" s="2" t="s">
        <v>178</v>
      </c>
      <c r="C9" s="2" t="s">
        <v>179</v>
      </c>
      <c r="D9" s="3">
        <v>67249</v>
      </c>
      <c r="E9" s="4"/>
      <c r="F9" s="29">
        <v>30000</v>
      </c>
      <c r="G9" s="1"/>
      <c r="H9" s="36" t="s">
        <v>180</v>
      </c>
    </row>
    <row r="11" spans="1:8" x14ac:dyDescent="0.3">
      <c r="E11" s="19">
        <f>E7+E4</f>
        <v>30000</v>
      </c>
      <c r="F11" s="19">
        <f>SUM(F3:F10)</f>
        <v>150000</v>
      </c>
      <c r="G11" s="19"/>
      <c r="H11" s="15">
        <f>SUM(E11:G11)</f>
        <v>180000</v>
      </c>
    </row>
  </sheetData>
  <mergeCells count="1">
    <mergeCell ref="E1:G1"/>
  </mergeCells>
  <pageMargins left="0.7" right="0.7" top="0.75" bottom="0.75" header="0.3" footer="0.3"/>
  <pageSetup paperSize="8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66" zoomScaleNormal="66" workbookViewId="0">
      <selection activeCell="B8" sqref="B8"/>
    </sheetView>
  </sheetViews>
  <sheetFormatPr defaultColWidth="9.109375" defaultRowHeight="14.4" x14ac:dyDescent="0.3"/>
  <cols>
    <col min="1" max="1" width="5.6640625" style="6" bestFit="1" customWidth="1"/>
    <col min="2" max="2" width="42.33203125" style="6" customWidth="1"/>
    <col min="3" max="3" width="29.6640625" style="6" customWidth="1"/>
    <col min="4" max="4" width="9.109375" style="6"/>
    <col min="5" max="5" width="17" style="6" customWidth="1"/>
    <col min="6" max="6" width="19.6640625" style="6" customWidth="1"/>
    <col min="7" max="7" width="18" style="6" customWidth="1"/>
    <col min="8" max="8" width="40.6640625" style="6" customWidth="1"/>
    <col min="9" max="10" width="27.6640625" style="6" customWidth="1"/>
    <col min="11" max="16384" width="9.109375" style="6"/>
  </cols>
  <sheetData>
    <row r="1" spans="1:8" ht="27" customHeight="1" x14ac:dyDescent="0.3">
      <c r="A1" s="17" t="s">
        <v>0</v>
      </c>
      <c r="B1" s="11" t="s">
        <v>1</v>
      </c>
      <c r="C1" s="11" t="s">
        <v>2</v>
      </c>
      <c r="D1" s="11" t="s">
        <v>3</v>
      </c>
      <c r="E1" s="43" t="s">
        <v>4</v>
      </c>
      <c r="F1" s="44"/>
      <c r="G1" s="45"/>
      <c r="H1" s="18" t="s">
        <v>5</v>
      </c>
    </row>
    <row r="2" spans="1:8" ht="16.5" customHeight="1" thickBot="1" x14ac:dyDescent="0.35">
      <c r="A2" s="12"/>
      <c r="B2" s="13"/>
      <c r="C2" s="13"/>
      <c r="D2" s="13"/>
      <c r="E2" s="30">
        <v>15000</v>
      </c>
      <c r="F2" s="30">
        <v>30000</v>
      </c>
      <c r="G2" s="30">
        <v>60000</v>
      </c>
      <c r="H2" s="13"/>
    </row>
    <row r="3" spans="1:8" ht="42" customHeight="1" thickBot="1" x14ac:dyDescent="0.35">
      <c r="A3" s="1">
        <v>1</v>
      </c>
      <c r="B3" s="2" t="s">
        <v>181</v>
      </c>
      <c r="C3" s="5" t="s">
        <v>182</v>
      </c>
      <c r="D3" s="3">
        <v>757</v>
      </c>
      <c r="E3" s="20"/>
      <c r="F3" s="21">
        <v>30000</v>
      </c>
      <c r="G3" s="22"/>
      <c r="H3" s="36" t="s">
        <v>183</v>
      </c>
    </row>
    <row r="4" spans="1:8" ht="48" customHeight="1" x14ac:dyDescent="0.3">
      <c r="A4" s="1">
        <v>2</v>
      </c>
      <c r="B4" s="2" t="s">
        <v>184</v>
      </c>
      <c r="C4" s="2" t="s">
        <v>185</v>
      </c>
      <c r="D4" s="3">
        <v>4095</v>
      </c>
      <c r="E4" s="21">
        <v>15000</v>
      </c>
      <c r="F4" s="23"/>
      <c r="G4" s="24"/>
      <c r="H4" s="41" t="s">
        <v>186</v>
      </c>
    </row>
    <row r="5" spans="1:8" ht="43.2" x14ac:dyDescent="0.3">
      <c r="A5" s="1">
        <v>3</v>
      </c>
      <c r="B5" s="2" t="s">
        <v>187</v>
      </c>
      <c r="C5" s="2" t="s">
        <v>211</v>
      </c>
      <c r="D5" s="3">
        <v>6755</v>
      </c>
      <c r="E5" s="21"/>
      <c r="F5" s="21">
        <v>30000</v>
      </c>
      <c r="G5" s="24"/>
      <c r="H5" s="42" t="s">
        <v>188</v>
      </c>
    </row>
    <row r="6" spans="1:8" ht="39" customHeight="1" x14ac:dyDescent="0.3">
      <c r="A6" s="1">
        <v>4</v>
      </c>
      <c r="B6" s="2" t="s">
        <v>189</v>
      </c>
      <c r="C6" s="2" t="s">
        <v>190</v>
      </c>
      <c r="D6" s="3">
        <v>8586</v>
      </c>
      <c r="E6" s="21"/>
      <c r="F6" s="21">
        <v>30000</v>
      </c>
      <c r="G6" s="24"/>
      <c r="H6" s="36" t="s">
        <v>191</v>
      </c>
    </row>
    <row r="7" spans="1:8" ht="38.25" customHeight="1" x14ac:dyDescent="0.3">
      <c r="A7" s="1">
        <v>5</v>
      </c>
      <c r="B7" s="2" t="s">
        <v>192</v>
      </c>
      <c r="C7" s="2" t="s">
        <v>193</v>
      </c>
      <c r="D7" s="3">
        <v>51903</v>
      </c>
      <c r="E7" s="21"/>
      <c r="F7" s="20"/>
      <c r="G7" s="21">
        <v>60000</v>
      </c>
      <c r="H7" s="42" t="s">
        <v>194</v>
      </c>
    </row>
    <row r="8" spans="1:8" ht="39" customHeight="1" x14ac:dyDescent="0.3">
      <c r="A8" s="1">
        <v>6</v>
      </c>
      <c r="B8" s="2" t="s">
        <v>195</v>
      </c>
      <c r="C8" s="2" t="s">
        <v>196</v>
      </c>
      <c r="D8" s="3">
        <v>52818</v>
      </c>
      <c r="E8" s="21">
        <v>15000</v>
      </c>
      <c r="F8" s="20"/>
      <c r="G8" s="22"/>
      <c r="H8" s="36" t="s">
        <v>197</v>
      </c>
    </row>
    <row r="10" spans="1:8" x14ac:dyDescent="0.3">
      <c r="E10" s="19">
        <f>E4+E8</f>
        <v>30000</v>
      </c>
      <c r="F10" s="19">
        <f>F3+F5+F6</f>
        <v>90000</v>
      </c>
      <c r="G10" s="19">
        <f>G7</f>
        <v>60000</v>
      </c>
      <c r="H10" s="15">
        <f>SUM(E10:G10)</f>
        <v>180000</v>
      </c>
    </row>
  </sheetData>
  <mergeCells count="1">
    <mergeCell ref="E1:G1"/>
  </mergeCells>
  <pageMargins left="0.7" right="0.7" top="0.75" bottom="0.75" header="0.3" footer="0.3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zoomScale="82" zoomScaleNormal="82" workbookViewId="0">
      <selection activeCell="H3" sqref="H3"/>
    </sheetView>
  </sheetViews>
  <sheetFormatPr defaultColWidth="8.6640625" defaultRowHeight="14.4" x14ac:dyDescent="0.3"/>
  <cols>
    <col min="1" max="1" width="5.6640625" bestFit="1" customWidth="1"/>
    <col min="2" max="2" width="36.109375" customWidth="1"/>
    <col min="3" max="3" width="26.109375" customWidth="1"/>
    <col min="5" max="5" width="17.6640625" customWidth="1"/>
    <col min="6" max="6" width="19.33203125" customWidth="1"/>
    <col min="7" max="7" width="14.6640625" customWidth="1"/>
    <col min="8" max="8" width="34.44140625" customWidth="1"/>
    <col min="255" max="255" width="5.6640625" bestFit="1" customWidth="1"/>
    <col min="256" max="256" width="42.33203125" customWidth="1"/>
    <col min="257" max="257" width="33.33203125" customWidth="1"/>
    <col min="259" max="259" width="15.44140625" bestFit="1" customWidth="1"/>
    <col min="260" max="260" width="26.6640625" customWidth="1"/>
    <col min="261" max="261" width="26.109375" customWidth="1"/>
    <col min="262" max="262" width="0" hidden="1" customWidth="1"/>
    <col min="511" max="511" width="5.6640625" bestFit="1" customWidth="1"/>
    <col min="512" max="512" width="42.33203125" customWidth="1"/>
    <col min="513" max="513" width="33.33203125" customWidth="1"/>
    <col min="515" max="515" width="15.44140625" bestFit="1" customWidth="1"/>
    <col min="516" max="516" width="26.6640625" customWidth="1"/>
    <col min="517" max="517" width="26.109375" customWidth="1"/>
    <col min="518" max="518" width="0" hidden="1" customWidth="1"/>
    <col min="767" max="767" width="5.6640625" bestFit="1" customWidth="1"/>
    <col min="768" max="768" width="42.33203125" customWidth="1"/>
    <col min="769" max="769" width="33.33203125" customWidth="1"/>
    <col min="771" max="771" width="15.44140625" bestFit="1" customWidth="1"/>
    <col min="772" max="772" width="26.6640625" customWidth="1"/>
    <col min="773" max="773" width="26.109375" customWidth="1"/>
    <col min="774" max="774" width="0" hidden="1" customWidth="1"/>
    <col min="1023" max="1023" width="5.6640625" bestFit="1" customWidth="1"/>
    <col min="1024" max="1024" width="42.33203125" customWidth="1"/>
    <col min="1025" max="1025" width="33.33203125" customWidth="1"/>
    <col min="1027" max="1027" width="15.44140625" bestFit="1" customWidth="1"/>
    <col min="1028" max="1028" width="26.6640625" customWidth="1"/>
    <col min="1029" max="1029" width="26.109375" customWidth="1"/>
    <col min="1030" max="1030" width="0" hidden="1" customWidth="1"/>
    <col min="1279" max="1279" width="5.6640625" bestFit="1" customWidth="1"/>
    <col min="1280" max="1280" width="42.33203125" customWidth="1"/>
    <col min="1281" max="1281" width="33.33203125" customWidth="1"/>
    <col min="1283" max="1283" width="15.44140625" bestFit="1" customWidth="1"/>
    <col min="1284" max="1284" width="26.6640625" customWidth="1"/>
    <col min="1285" max="1285" width="26.109375" customWidth="1"/>
    <col min="1286" max="1286" width="0" hidden="1" customWidth="1"/>
    <col min="1535" max="1535" width="5.6640625" bestFit="1" customWidth="1"/>
    <col min="1536" max="1536" width="42.33203125" customWidth="1"/>
    <col min="1537" max="1537" width="33.33203125" customWidth="1"/>
    <col min="1539" max="1539" width="15.44140625" bestFit="1" customWidth="1"/>
    <col min="1540" max="1540" width="26.6640625" customWidth="1"/>
    <col min="1541" max="1541" width="26.109375" customWidth="1"/>
    <col min="1542" max="1542" width="0" hidden="1" customWidth="1"/>
    <col min="1791" max="1791" width="5.6640625" bestFit="1" customWidth="1"/>
    <col min="1792" max="1792" width="42.33203125" customWidth="1"/>
    <col min="1793" max="1793" width="33.33203125" customWidth="1"/>
    <col min="1795" max="1795" width="15.44140625" bestFit="1" customWidth="1"/>
    <col min="1796" max="1796" width="26.6640625" customWidth="1"/>
    <col min="1797" max="1797" width="26.109375" customWidth="1"/>
    <col min="1798" max="1798" width="0" hidden="1" customWidth="1"/>
    <col min="2047" max="2047" width="5.6640625" bestFit="1" customWidth="1"/>
    <col min="2048" max="2048" width="42.33203125" customWidth="1"/>
    <col min="2049" max="2049" width="33.33203125" customWidth="1"/>
    <col min="2051" max="2051" width="15.44140625" bestFit="1" customWidth="1"/>
    <col min="2052" max="2052" width="26.6640625" customWidth="1"/>
    <col min="2053" max="2053" width="26.109375" customWidth="1"/>
    <col min="2054" max="2054" width="0" hidden="1" customWidth="1"/>
    <col min="2303" max="2303" width="5.6640625" bestFit="1" customWidth="1"/>
    <col min="2304" max="2304" width="42.33203125" customWidth="1"/>
    <col min="2305" max="2305" width="33.33203125" customWidth="1"/>
    <col min="2307" max="2307" width="15.44140625" bestFit="1" customWidth="1"/>
    <col min="2308" max="2308" width="26.6640625" customWidth="1"/>
    <col min="2309" max="2309" width="26.109375" customWidth="1"/>
    <col min="2310" max="2310" width="0" hidden="1" customWidth="1"/>
    <col min="2559" max="2559" width="5.6640625" bestFit="1" customWidth="1"/>
    <col min="2560" max="2560" width="42.33203125" customWidth="1"/>
    <col min="2561" max="2561" width="33.33203125" customWidth="1"/>
    <col min="2563" max="2563" width="15.44140625" bestFit="1" customWidth="1"/>
    <col min="2564" max="2564" width="26.6640625" customWidth="1"/>
    <col min="2565" max="2565" width="26.109375" customWidth="1"/>
    <col min="2566" max="2566" width="0" hidden="1" customWidth="1"/>
    <col min="2815" max="2815" width="5.6640625" bestFit="1" customWidth="1"/>
    <col min="2816" max="2816" width="42.33203125" customWidth="1"/>
    <col min="2817" max="2817" width="33.33203125" customWidth="1"/>
    <col min="2819" max="2819" width="15.44140625" bestFit="1" customWidth="1"/>
    <col min="2820" max="2820" width="26.6640625" customWidth="1"/>
    <col min="2821" max="2821" width="26.109375" customWidth="1"/>
    <col min="2822" max="2822" width="0" hidden="1" customWidth="1"/>
    <col min="3071" max="3071" width="5.6640625" bestFit="1" customWidth="1"/>
    <col min="3072" max="3072" width="42.33203125" customWidth="1"/>
    <col min="3073" max="3073" width="33.33203125" customWidth="1"/>
    <col min="3075" max="3075" width="15.44140625" bestFit="1" customWidth="1"/>
    <col min="3076" max="3076" width="26.6640625" customWidth="1"/>
    <col min="3077" max="3077" width="26.109375" customWidth="1"/>
    <col min="3078" max="3078" width="0" hidden="1" customWidth="1"/>
    <col min="3327" max="3327" width="5.6640625" bestFit="1" customWidth="1"/>
    <col min="3328" max="3328" width="42.33203125" customWidth="1"/>
    <col min="3329" max="3329" width="33.33203125" customWidth="1"/>
    <col min="3331" max="3331" width="15.44140625" bestFit="1" customWidth="1"/>
    <col min="3332" max="3332" width="26.6640625" customWidth="1"/>
    <col min="3333" max="3333" width="26.109375" customWidth="1"/>
    <col min="3334" max="3334" width="0" hidden="1" customWidth="1"/>
    <col min="3583" max="3583" width="5.6640625" bestFit="1" customWidth="1"/>
    <col min="3584" max="3584" width="42.33203125" customWidth="1"/>
    <col min="3585" max="3585" width="33.33203125" customWidth="1"/>
    <col min="3587" max="3587" width="15.44140625" bestFit="1" customWidth="1"/>
    <col min="3588" max="3588" width="26.6640625" customWidth="1"/>
    <col min="3589" max="3589" width="26.109375" customWidth="1"/>
    <col min="3590" max="3590" width="0" hidden="1" customWidth="1"/>
    <col min="3839" max="3839" width="5.6640625" bestFit="1" customWidth="1"/>
    <col min="3840" max="3840" width="42.33203125" customWidth="1"/>
    <col min="3841" max="3841" width="33.33203125" customWidth="1"/>
    <col min="3843" max="3843" width="15.44140625" bestFit="1" customWidth="1"/>
    <col min="3844" max="3844" width="26.6640625" customWidth="1"/>
    <col min="3845" max="3845" width="26.109375" customWidth="1"/>
    <col min="3846" max="3846" width="0" hidden="1" customWidth="1"/>
    <col min="4095" max="4095" width="5.6640625" bestFit="1" customWidth="1"/>
    <col min="4096" max="4096" width="42.33203125" customWidth="1"/>
    <col min="4097" max="4097" width="33.33203125" customWidth="1"/>
    <col min="4099" max="4099" width="15.44140625" bestFit="1" customWidth="1"/>
    <col min="4100" max="4100" width="26.6640625" customWidth="1"/>
    <col min="4101" max="4101" width="26.109375" customWidth="1"/>
    <col min="4102" max="4102" width="0" hidden="1" customWidth="1"/>
    <col min="4351" max="4351" width="5.6640625" bestFit="1" customWidth="1"/>
    <col min="4352" max="4352" width="42.33203125" customWidth="1"/>
    <col min="4353" max="4353" width="33.33203125" customWidth="1"/>
    <col min="4355" max="4355" width="15.44140625" bestFit="1" customWidth="1"/>
    <col min="4356" max="4356" width="26.6640625" customWidth="1"/>
    <col min="4357" max="4357" width="26.109375" customWidth="1"/>
    <col min="4358" max="4358" width="0" hidden="1" customWidth="1"/>
    <col min="4607" max="4607" width="5.6640625" bestFit="1" customWidth="1"/>
    <col min="4608" max="4608" width="42.33203125" customWidth="1"/>
    <col min="4609" max="4609" width="33.33203125" customWidth="1"/>
    <col min="4611" max="4611" width="15.44140625" bestFit="1" customWidth="1"/>
    <col min="4612" max="4612" width="26.6640625" customWidth="1"/>
    <col min="4613" max="4613" width="26.109375" customWidth="1"/>
    <col min="4614" max="4614" width="0" hidden="1" customWidth="1"/>
    <col min="4863" max="4863" width="5.6640625" bestFit="1" customWidth="1"/>
    <col min="4864" max="4864" width="42.33203125" customWidth="1"/>
    <col min="4865" max="4865" width="33.33203125" customWidth="1"/>
    <col min="4867" max="4867" width="15.44140625" bestFit="1" customWidth="1"/>
    <col min="4868" max="4868" width="26.6640625" customWidth="1"/>
    <col min="4869" max="4869" width="26.109375" customWidth="1"/>
    <col min="4870" max="4870" width="0" hidden="1" customWidth="1"/>
    <col min="5119" max="5119" width="5.6640625" bestFit="1" customWidth="1"/>
    <col min="5120" max="5120" width="42.33203125" customWidth="1"/>
    <col min="5121" max="5121" width="33.33203125" customWidth="1"/>
    <col min="5123" max="5123" width="15.44140625" bestFit="1" customWidth="1"/>
    <col min="5124" max="5124" width="26.6640625" customWidth="1"/>
    <col min="5125" max="5125" width="26.109375" customWidth="1"/>
    <col min="5126" max="5126" width="0" hidden="1" customWidth="1"/>
    <col min="5375" max="5375" width="5.6640625" bestFit="1" customWidth="1"/>
    <col min="5376" max="5376" width="42.33203125" customWidth="1"/>
    <col min="5377" max="5377" width="33.33203125" customWidth="1"/>
    <col min="5379" max="5379" width="15.44140625" bestFit="1" customWidth="1"/>
    <col min="5380" max="5380" width="26.6640625" customWidth="1"/>
    <col min="5381" max="5381" width="26.109375" customWidth="1"/>
    <col min="5382" max="5382" width="0" hidden="1" customWidth="1"/>
    <col min="5631" max="5631" width="5.6640625" bestFit="1" customWidth="1"/>
    <col min="5632" max="5632" width="42.33203125" customWidth="1"/>
    <col min="5633" max="5633" width="33.33203125" customWidth="1"/>
    <col min="5635" max="5635" width="15.44140625" bestFit="1" customWidth="1"/>
    <col min="5636" max="5636" width="26.6640625" customWidth="1"/>
    <col min="5637" max="5637" width="26.109375" customWidth="1"/>
    <col min="5638" max="5638" width="0" hidden="1" customWidth="1"/>
    <col min="5887" max="5887" width="5.6640625" bestFit="1" customWidth="1"/>
    <col min="5888" max="5888" width="42.33203125" customWidth="1"/>
    <col min="5889" max="5889" width="33.33203125" customWidth="1"/>
    <col min="5891" max="5891" width="15.44140625" bestFit="1" customWidth="1"/>
    <col min="5892" max="5892" width="26.6640625" customWidth="1"/>
    <col min="5893" max="5893" width="26.109375" customWidth="1"/>
    <col min="5894" max="5894" width="0" hidden="1" customWidth="1"/>
    <col min="6143" max="6143" width="5.6640625" bestFit="1" customWidth="1"/>
    <col min="6144" max="6144" width="42.33203125" customWidth="1"/>
    <col min="6145" max="6145" width="33.33203125" customWidth="1"/>
    <col min="6147" max="6147" width="15.44140625" bestFit="1" customWidth="1"/>
    <col min="6148" max="6148" width="26.6640625" customWidth="1"/>
    <col min="6149" max="6149" width="26.109375" customWidth="1"/>
    <col min="6150" max="6150" width="0" hidden="1" customWidth="1"/>
    <col min="6399" max="6399" width="5.6640625" bestFit="1" customWidth="1"/>
    <col min="6400" max="6400" width="42.33203125" customWidth="1"/>
    <col min="6401" max="6401" width="33.33203125" customWidth="1"/>
    <col min="6403" max="6403" width="15.44140625" bestFit="1" customWidth="1"/>
    <col min="6404" max="6404" width="26.6640625" customWidth="1"/>
    <col min="6405" max="6405" width="26.109375" customWidth="1"/>
    <col min="6406" max="6406" width="0" hidden="1" customWidth="1"/>
    <col min="6655" max="6655" width="5.6640625" bestFit="1" customWidth="1"/>
    <col min="6656" max="6656" width="42.33203125" customWidth="1"/>
    <col min="6657" max="6657" width="33.33203125" customWidth="1"/>
    <col min="6659" max="6659" width="15.44140625" bestFit="1" customWidth="1"/>
    <col min="6660" max="6660" width="26.6640625" customWidth="1"/>
    <col min="6661" max="6661" width="26.109375" customWidth="1"/>
    <col min="6662" max="6662" width="0" hidden="1" customWidth="1"/>
    <col min="6911" max="6911" width="5.6640625" bestFit="1" customWidth="1"/>
    <col min="6912" max="6912" width="42.33203125" customWidth="1"/>
    <col min="6913" max="6913" width="33.33203125" customWidth="1"/>
    <col min="6915" max="6915" width="15.44140625" bestFit="1" customWidth="1"/>
    <col min="6916" max="6916" width="26.6640625" customWidth="1"/>
    <col min="6917" max="6917" width="26.109375" customWidth="1"/>
    <col min="6918" max="6918" width="0" hidden="1" customWidth="1"/>
    <col min="7167" max="7167" width="5.6640625" bestFit="1" customWidth="1"/>
    <col min="7168" max="7168" width="42.33203125" customWidth="1"/>
    <col min="7169" max="7169" width="33.33203125" customWidth="1"/>
    <col min="7171" max="7171" width="15.44140625" bestFit="1" customWidth="1"/>
    <col min="7172" max="7172" width="26.6640625" customWidth="1"/>
    <col min="7173" max="7173" width="26.109375" customWidth="1"/>
    <col min="7174" max="7174" width="0" hidden="1" customWidth="1"/>
    <col min="7423" max="7423" width="5.6640625" bestFit="1" customWidth="1"/>
    <col min="7424" max="7424" width="42.33203125" customWidth="1"/>
    <col min="7425" max="7425" width="33.33203125" customWidth="1"/>
    <col min="7427" max="7427" width="15.44140625" bestFit="1" customWidth="1"/>
    <col min="7428" max="7428" width="26.6640625" customWidth="1"/>
    <col min="7429" max="7429" width="26.109375" customWidth="1"/>
    <col min="7430" max="7430" width="0" hidden="1" customWidth="1"/>
    <col min="7679" max="7679" width="5.6640625" bestFit="1" customWidth="1"/>
    <col min="7680" max="7680" width="42.33203125" customWidth="1"/>
    <col min="7681" max="7681" width="33.33203125" customWidth="1"/>
    <col min="7683" max="7683" width="15.44140625" bestFit="1" customWidth="1"/>
    <col min="7684" max="7684" width="26.6640625" customWidth="1"/>
    <col min="7685" max="7685" width="26.109375" customWidth="1"/>
    <col min="7686" max="7686" width="0" hidden="1" customWidth="1"/>
    <col min="7935" max="7935" width="5.6640625" bestFit="1" customWidth="1"/>
    <col min="7936" max="7936" width="42.33203125" customWidth="1"/>
    <col min="7937" max="7937" width="33.33203125" customWidth="1"/>
    <col min="7939" max="7939" width="15.44140625" bestFit="1" customWidth="1"/>
    <col min="7940" max="7940" width="26.6640625" customWidth="1"/>
    <col min="7941" max="7941" width="26.109375" customWidth="1"/>
    <col min="7942" max="7942" width="0" hidden="1" customWidth="1"/>
    <col min="8191" max="8191" width="5.6640625" bestFit="1" customWidth="1"/>
    <col min="8192" max="8192" width="42.33203125" customWidth="1"/>
    <col min="8193" max="8193" width="33.33203125" customWidth="1"/>
    <col min="8195" max="8195" width="15.44140625" bestFit="1" customWidth="1"/>
    <col min="8196" max="8196" width="26.6640625" customWidth="1"/>
    <col min="8197" max="8197" width="26.109375" customWidth="1"/>
    <col min="8198" max="8198" width="0" hidden="1" customWidth="1"/>
    <col min="8447" max="8447" width="5.6640625" bestFit="1" customWidth="1"/>
    <col min="8448" max="8448" width="42.33203125" customWidth="1"/>
    <col min="8449" max="8449" width="33.33203125" customWidth="1"/>
    <col min="8451" max="8451" width="15.44140625" bestFit="1" customWidth="1"/>
    <col min="8452" max="8452" width="26.6640625" customWidth="1"/>
    <col min="8453" max="8453" width="26.109375" customWidth="1"/>
    <col min="8454" max="8454" width="0" hidden="1" customWidth="1"/>
    <col min="8703" max="8703" width="5.6640625" bestFit="1" customWidth="1"/>
    <col min="8704" max="8704" width="42.33203125" customWidth="1"/>
    <col min="8705" max="8705" width="33.33203125" customWidth="1"/>
    <col min="8707" max="8707" width="15.44140625" bestFit="1" customWidth="1"/>
    <col min="8708" max="8708" width="26.6640625" customWidth="1"/>
    <col min="8709" max="8709" width="26.109375" customWidth="1"/>
    <col min="8710" max="8710" width="0" hidden="1" customWidth="1"/>
    <col min="8959" max="8959" width="5.6640625" bestFit="1" customWidth="1"/>
    <col min="8960" max="8960" width="42.33203125" customWidth="1"/>
    <col min="8961" max="8961" width="33.33203125" customWidth="1"/>
    <col min="8963" max="8963" width="15.44140625" bestFit="1" customWidth="1"/>
    <col min="8964" max="8964" width="26.6640625" customWidth="1"/>
    <col min="8965" max="8965" width="26.109375" customWidth="1"/>
    <col min="8966" max="8966" width="0" hidden="1" customWidth="1"/>
    <col min="9215" max="9215" width="5.6640625" bestFit="1" customWidth="1"/>
    <col min="9216" max="9216" width="42.33203125" customWidth="1"/>
    <col min="9217" max="9217" width="33.33203125" customWidth="1"/>
    <col min="9219" max="9219" width="15.44140625" bestFit="1" customWidth="1"/>
    <col min="9220" max="9220" width="26.6640625" customWidth="1"/>
    <col min="9221" max="9221" width="26.109375" customWidth="1"/>
    <col min="9222" max="9222" width="0" hidden="1" customWidth="1"/>
    <col min="9471" max="9471" width="5.6640625" bestFit="1" customWidth="1"/>
    <col min="9472" max="9472" width="42.33203125" customWidth="1"/>
    <col min="9473" max="9473" width="33.33203125" customWidth="1"/>
    <col min="9475" max="9475" width="15.44140625" bestFit="1" customWidth="1"/>
    <col min="9476" max="9476" width="26.6640625" customWidth="1"/>
    <col min="9477" max="9477" width="26.109375" customWidth="1"/>
    <col min="9478" max="9478" width="0" hidden="1" customWidth="1"/>
    <col min="9727" max="9727" width="5.6640625" bestFit="1" customWidth="1"/>
    <col min="9728" max="9728" width="42.33203125" customWidth="1"/>
    <col min="9729" max="9729" width="33.33203125" customWidth="1"/>
    <col min="9731" max="9731" width="15.44140625" bestFit="1" customWidth="1"/>
    <col min="9732" max="9732" width="26.6640625" customWidth="1"/>
    <col min="9733" max="9733" width="26.109375" customWidth="1"/>
    <col min="9734" max="9734" width="0" hidden="1" customWidth="1"/>
    <col min="9983" max="9983" width="5.6640625" bestFit="1" customWidth="1"/>
    <col min="9984" max="9984" width="42.33203125" customWidth="1"/>
    <col min="9985" max="9985" width="33.33203125" customWidth="1"/>
    <col min="9987" max="9987" width="15.44140625" bestFit="1" customWidth="1"/>
    <col min="9988" max="9988" width="26.6640625" customWidth="1"/>
    <col min="9989" max="9989" width="26.109375" customWidth="1"/>
    <col min="9990" max="9990" width="0" hidden="1" customWidth="1"/>
    <col min="10239" max="10239" width="5.6640625" bestFit="1" customWidth="1"/>
    <col min="10240" max="10240" width="42.33203125" customWidth="1"/>
    <col min="10241" max="10241" width="33.33203125" customWidth="1"/>
    <col min="10243" max="10243" width="15.44140625" bestFit="1" customWidth="1"/>
    <col min="10244" max="10244" width="26.6640625" customWidth="1"/>
    <col min="10245" max="10245" width="26.109375" customWidth="1"/>
    <col min="10246" max="10246" width="0" hidden="1" customWidth="1"/>
    <col min="10495" max="10495" width="5.6640625" bestFit="1" customWidth="1"/>
    <col min="10496" max="10496" width="42.33203125" customWidth="1"/>
    <col min="10497" max="10497" width="33.33203125" customWidth="1"/>
    <col min="10499" max="10499" width="15.44140625" bestFit="1" customWidth="1"/>
    <col min="10500" max="10500" width="26.6640625" customWidth="1"/>
    <col min="10501" max="10501" width="26.109375" customWidth="1"/>
    <col min="10502" max="10502" width="0" hidden="1" customWidth="1"/>
    <col min="10751" max="10751" width="5.6640625" bestFit="1" customWidth="1"/>
    <col min="10752" max="10752" width="42.33203125" customWidth="1"/>
    <col min="10753" max="10753" width="33.33203125" customWidth="1"/>
    <col min="10755" max="10755" width="15.44140625" bestFit="1" customWidth="1"/>
    <col min="10756" max="10756" width="26.6640625" customWidth="1"/>
    <col min="10757" max="10757" width="26.109375" customWidth="1"/>
    <col min="10758" max="10758" width="0" hidden="1" customWidth="1"/>
    <col min="11007" max="11007" width="5.6640625" bestFit="1" customWidth="1"/>
    <col min="11008" max="11008" width="42.33203125" customWidth="1"/>
    <col min="11009" max="11009" width="33.33203125" customWidth="1"/>
    <col min="11011" max="11011" width="15.44140625" bestFit="1" customWidth="1"/>
    <col min="11012" max="11012" width="26.6640625" customWidth="1"/>
    <col min="11013" max="11013" width="26.109375" customWidth="1"/>
    <col min="11014" max="11014" width="0" hidden="1" customWidth="1"/>
    <col min="11263" max="11263" width="5.6640625" bestFit="1" customWidth="1"/>
    <col min="11264" max="11264" width="42.33203125" customWidth="1"/>
    <col min="11265" max="11265" width="33.33203125" customWidth="1"/>
    <col min="11267" max="11267" width="15.44140625" bestFit="1" customWidth="1"/>
    <col min="11268" max="11268" width="26.6640625" customWidth="1"/>
    <col min="11269" max="11269" width="26.109375" customWidth="1"/>
    <col min="11270" max="11270" width="0" hidden="1" customWidth="1"/>
    <col min="11519" max="11519" width="5.6640625" bestFit="1" customWidth="1"/>
    <col min="11520" max="11520" width="42.33203125" customWidth="1"/>
    <col min="11521" max="11521" width="33.33203125" customWidth="1"/>
    <col min="11523" max="11523" width="15.44140625" bestFit="1" customWidth="1"/>
    <col min="11524" max="11524" width="26.6640625" customWidth="1"/>
    <col min="11525" max="11525" width="26.109375" customWidth="1"/>
    <col min="11526" max="11526" width="0" hidden="1" customWidth="1"/>
    <col min="11775" max="11775" width="5.6640625" bestFit="1" customWidth="1"/>
    <col min="11776" max="11776" width="42.33203125" customWidth="1"/>
    <col min="11777" max="11777" width="33.33203125" customWidth="1"/>
    <col min="11779" max="11779" width="15.44140625" bestFit="1" customWidth="1"/>
    <col min="11780" max="11780" width="26.6640625" customWidth="1"/>
    <col min="11781" max="11781" width="26.109375" customWidth="1"/>
    <col min="11782" max="11782" width="0" hidden="1" customWidth="1"/>
    <col min="12031" max="12031" width="5.6640625" bestFit="1" customWidth="1"/>
    <col min="12032" max="12032" width="42.33203125" customWidth="1"/>
    <col min="12033" max="12033" width="33.33203125" customWidth="1"/>
    <col min="12035" max="12035" width="15.44140625" bestFit="1" customWidth="1"/>
    <col min="12036" max="12036" width="26.6640625" customWidth="1"/>
    <col min="12037" max="12037" width="26.109375" customWidth="1"/>
    <col min="12038" max="12038" width="0" hidden="1" customWidth="1"/>
    <col min="12287" max="12287" width="5.6640625" bestFit="1" customWidth="1"/>
    <col min="12288" max="12288" width="42.33203125" customWidth="1"/>
    <col min="12289" max="12289" width="33.33203125" customWidth="1"/>
    <col min="12291" max="12291" width="15.44140625" bestFit="1" customWidth="1"/>
    <col min="12292" max="12292" width="26.6640625" customWidth="1"/>
    <col min="12293" max="12293" width="26.109375" customWidth="1"/>
    <col min="12294" max="12294" width="0" hidden="1" customWidth="1"/>
    <col min="12543" max="12543" width="5.6640625" bestFit="1" customWidth="1"/>
    <col min="12544" max="12544" width="42.33203125" customWidth="1"/>
    <col min="12545" max="12545" width="33.33203125" customWidth="1"/>
    <col min="12547" max="12547" width="15.44140625" bestFit="1" customWidth="1"/>
    <col min="12548" max="12548" width="26.6640625" customWidth="1"/>
    <col min="12549" max="12549" width="26.109375" customWidth="1"/>
    <col min="12550" max="12550" width="0" hidden="1" customWidth="1"/>
    <col min="12799" max="12799" width="5.6640625" bestFit="1" customWidth="1"/>
    <col min="12800" max="12800" width="42.33203125" customWidth="1"/>
    <col min="12801" max="12801" width="33.33203125" customWidth="1"/>
    <col min="12803" max="12803" width="15.44140625" bestFit="1" customWidth="1"/>
    <col min="12804" max="12804" width="26.6640625" customWidth="1"/>
    <col min="12805" max="12805" width="26.109375" customWidth="1"/>
    <col min="12806" max="12806" width="0" hidden="1" customWidth="1"/>
    <col min="13055" max="13055" width="5.6640625" bestFit="1" customWidth="1"/>
    <col min="13056" max="13056" width="42.33203125" customWidth="1"/>
    <col min="13057" max="13057" width="33.33203125" customWidth="1"/>
    <col min="13059" max="13059" width="15.44140625" bestFit="1" customWidth="1"/>
    <col min="13060" max="13060" width="26.6640625" customWidth="1"/>
    <col min="13061" max="13061" width="26.109375" customWidth="1"/>
    <col min="13062" max="13062" width="0" hidden="1" customWidth="1"/>
    <col min="13311" max="13311" width="5.6640625" bestFit="1" customWidth="1"/>
    <col min="13312" max="13312" width="42.33203125" customWidth="1"/>
    <col min="13313" max="13313" width="33.33203125" customWidth="1"/>
    <col min="13315" max="13315" width="15.44140625" bestFit="1" customWidth="1"/>
    <col min="13316" max="13316" width="26.6640625" customWidth="1"/>
    <col min="13317" max="13317" width="26.109375" customWidth="1"/>
    <col min="13318" max="13318" width="0" hidden="1" customWidth="1"/>
    <col min="13567" max="13567" width="5.6640625" bestFit="1" customWidth="1"/>
    <col min="13568" max="13568" width="42.33203125" customWidth="1"/>
    <col min="13569" max="13569" width="33.33203125" customWidth="1"/>
    <col min="13571" max="13571" width="15.44140625" bestFit="1" customWidth="1"/>
    <col min="13572" max="13572" width="26.6640625" customWidth="1"/>
    <col min="13573" max="13573" width="26.109375" customWidth="1"/>
    <col min="13574" max="13574" width="0" hidden="1" customWidth="1"/>
    <col min="13823" max="13823" width="5.6640625" bestFit="1" customWidth="1"/>
    <col min="13824" max="13824" width="42.33203125" customWidth="1"/>
    <col min="13825" max="13825" width="33.33203125" customWidth="1"/>
    <col min="13827" max="13827" width="15.44140625" bestFit="1" customWidth="1"/>
    <col min="13828" max="13828" width="26.6640625" customWidth="1"/>
    <col min="13829" max="13829" width="26.109375" customWidth="1"/>
    <col min="13830" max="13830" width="0" hidden="1" customWidth="1"/>
    <col min="14079" max="14079" width="5.6640625" bestFit="1" customWidth="1"/>
    <col min="14080" max="14080" width="42.33203125" customWidth="1"/>
    <col min="14081" max="14081" width="33.33203125" customWidth="1"/>
    <col min="14083" max="14083" width="15.44140625" bestFit="1" customWidth="1"/>
    <col min="14084" max="14084" width="26.6640625" customWidth="1"/>
    <col min="14085" max="14085" width="26.109375" customWidth="1"/>
    <col min="14086" max="14086" width="0" hidden="1" customWidth="1"/>
    <col min="14335" max="14335" width="5.6640625" bestFit="1" customWidth="1"/>
    <col min="14336" max="14336" width="42.33203125" customWidth="1"/>
    <col min="14337" max="14337" width="33.33203125" customWidth="1"/>
    <col min="14339" max="14339" width="15.44140625" bestFit="1" customWidth="1"/>
    <col min="14340" max="14340" width="26.6640625" customWidth="1"/>
    <col min="14341" max="14341" width="26.109375" customWidth="1"/>
    <col min="14342" max="14342" width="0" hidden="1" customWidth="1"/>
    <col min="14591" max="14591" width="5.6640625" bestFit="1" customWidth="1"/>
    <col min="14592" max="14592" width="42.33203125" customWidth="1"/>
    <col min="14593" max="14593" width="33.33203125" customWidth="1"/>
    <col min="14595" max="14595" width="15.44140625" bestFit="1" customWidth="1"/>
    <col min="14596" max="14596" width="26.6640625" customWidth="1"/>
    <col min="14597" max="14597" width="26.109375" customWidth="1"/>
    <col min="14598" max="14598" width="0" hidden="1" customWidth="1"/>
    <col min="14847" max="14847" width="5.6640625" bestFit="1" customWidth="1"/>
    <col min="14848" max="14848" width="42.33203125" customWidth="1"/>
    <col min="14849" max="14849" width="33.33203125" customWidth="1"/>
    <col min="14851" max="14851" width="15.44140625" bestFit="1" customWidth="1"/>
    <col min="14852" max="14852" width="26.6640625" customWidth="1"/>
    <col min="14853" max="14853" width="26.109375" customWidth="1"/>
    <col min="14854" max="14854" width="0" hidden="1" customWidth="1"/>
    <col min="15103" max="15103" width="5.6640625" bestFit="1" customWidth="1"/>
    <col min="15104" max="15104" width="42.33203125" customWidth="1"/>
    <col min="15105" max="15105" width="33.33203125" customWidth="1"/>
    <col min="15107" max="15107" width="15.44140625" bestFit="1" customWidth="1"/>
    <col min="15108" max="15108" width="26.6640625" customWidth="1"/>
    <col min="15109" max="15109" width="26.109375" customWidth="1"/>
    <col min="15110" max="15110" width="0" hidden="1" customWidth="1"/>
    <col min="15359" max="15359" width="5.6640625" bestFit="1" customWidth="1"/>
    <col min="15360" max="15360" width="42.33203125" customWidth="1"/>
    <col min="15361" max="15361" width="33.33203125" customWidth="1"/>
    <col min="15363" max="15363" width="15.44140625" bestFit="1" customWidth="1"/>
    <col min="15364" max="15364" width="26.6640625" customWidth="1"/>
    <col min="15365" max="15365" width="26.109375" customWidth="1"/>
    <col min="15366" max="15366" width="0" hidden="1" customWidth="1"/>
    <col min="15615" max="15615" width="5.6640625" bestFit="1" customWidth="1"/>
    <col min="15616" max="15616" width="42.33203125" customWidth="1"/>
    <col min="15617" max="15617" width="33.33203125" customWidth="1"/>
    <col min="15619" max="15619" width="15.44140625" bestFit="1" customWidth="1"/>
    <col min="15620" max="15620" width="26.6640625" customWidth="1"/>
    <col min="15621" max="15621" width="26.109375" customWidth="1"/>
    <col min="15622" max="15622" width="0" hidden="1" customWidth="1"/>
    <col min="15871" max="15871" width="5.6640625" bestFit="1" customWidth="1"/>
    <col min="15872" max="15872" width="42.33203125" customWidth="1"/>
    <col min="15873" max="15873" width="33.33203125" customWidth="1"/>
    <col min="15875" max="15875" width="15.44140625" bestFit="1" customWidth="1"/>
    <col min="15876" max="15876" width="26.6640625" customWidth="1"/>
    <col min="15877" max="15877" width="26.109375" customWidth="1"/>
    <col min="15878" max="15878" width="0" hidden="1" customWidth="1"/>
    <col min="16127" max="16127" width="5.6640625" bestFit="1" customWidth="1"/>
    <col min="16128" max="16128" width="42.33203125" customWidth="1"/>
    <col min="16129" max="16129" width="33.33203125" customWidth="1"/>
    <col min="16131" max="16131" width="15.44140625" bestFit="1" customWidth="1"/>
    <col min="16132" max="16132" width="26.6640625" customWidth="1"/>
    <col min="16133" max="16133" width="26.109375" customWidth="1"/>
    <col min="16134" max="16134" width="0" hidden="1" customWidth="1"/>
  </cols>
  <sheetData>
    <row r="1" spans="1:8" ht="29.25" customHeight="1" x14ac:dyDescent="0.3">
      <c r="A1" s="17" t="s">
        <v>0</v>
      </c>
      <c r="B1" s="11" t="s">
        <v>1</v>
      </c>
      <c r="C1" s="11" t="s">
        <v>2</v>
      </c>
      <c r="D1" s="11" t="s">
        <v>3</v>
      </c>
      <c r="E1" s="43" t="s">
        <v>4</v>
      </c>
      <c r="F1" s="44"/>
      <c r="G1" s="45"/>
      <c r="H1" s="18" t="s">
        <v>5</v>
      </c>
    </row>
    <row r="2" spans="1:8" x14ac:dyDescent="0.3">
      <c r="A2" s="12"/>
      <c r="B2" s="13"/>
      <c r="C2" s="13"/>
      <c r="D2" s="13"/>
      <c r="E2" s="30">
        <v>15000</v>
      </c>
      <c r="F2" s="30">
        <v>30000</v>
      </c>
      <c r="G2" s="30">
        <v>60000</v>
      </c>
      <c r="H2" s="13"/>
    </row>
    <row r="3" spans="1:8" ht="35.700000000000003" customHeight="1" x14ac:dyDescent="0.3">
      <c r="A3" s="1">
        <v>1</v>
      </c>
      <c r="B3" s="2" t="s">
        <v>198</v>
      </c>
      <c r="C3" s="2" t="s">
        <v>199</v>
      </c>
      <c r="D3" s="3">
        <v>4079</v>
      </c>
      <c r="E3" s="21"/>
      <c r="F3" s="21">
        <v>30000</v>
      </c>
      <c r="G3" s="25"/>
      <c r="H3" s="34" t="s">
        <v>200</v>
      </c>
    </row>
    <row r="4" spans="1:8" ht="35.700000000000003" customHeight="1" x14ac:dyDescent="0.3">
      <c r="A4" s="1">
        <v>2</v>
      </c>
      <c r="B4" s="2" t="s">
        <v>201</v>
      </c>
      <c r="C4" s="2" t="s">
        <v>202</v>
      </c>
      <c r="D4" s="3">
        <v>4326</v>
      </c>
      <c r="E4" s="21">
        <v>15000</v>
      </c>
      <c r="F4" s="26"/>
      <c r="G4" s="24"/>
      <c r="H4" s="35" t="s">
        <v>203</v>
      </c>
    </row>
    <row r="5" spans="1:8" ht="36" customHeight="1" x14ac:dyDescent="0.3">
      <c r="A5" s="1">
        <v>3</v>
      </c>
      <c r="B5" s="2" t="s">
        <v>204</v>
      </c>
      <c r="C5" s="2" t="s">
        <v>205</v>
      </c>
      <c r="D5" s="3">
        <v>20706</v>
      </c>
      <c r="E5" s="21"/>
      <c r="F5" s="21">
        <v>30000</v>
      </c>
      <c r="G5" s="27"/>
      <c r="H5" s="27" t="s">
        <v>206</v>
      </c>
    </row>
    <row r="6" spans="1:8" ht="36" customHeight="1" x14ac:dyDescent="0.3">
      <c r="A6" s="1">
        <v>4</v>
      </c>
      <c r="B6" s="2" t="s">
        <v>207</v>
      </c>
      <c r="C6" s="2" t="s">
        <v>208</v>
      </c>
      <c r="D6" s="3">
        <v>51750</v>
      </c>
      <c r="E6" s="21"/>
      <c r="F6" s="21">
        <v>30000</v>
      </c>
      <c r="G6" s="28"/>
      <c r="H6" s="27" t="s">
        <v>209</v>
      </c>
    </row>
    <row r="8" spans="1:8" x14ac:dyDescent="0.3">
      <c r="E8" s="19">
        <f>E3+E4+E5+E6</f>
        <v>15000</v>
      </c>
      <c r="F8" s="19">
        <f>F3+F5+F6</f>
        <v>90000</v>
      </c>
      <c r="G8" s="19">
        <f>G5</f>
        <v>0</v>
      </c>
      <c r="H8" s="15">
        <f>SUM(E8:G8)</f>
        <v>105000</v>
      </c>
    </row>
  </sheetData>
  <mergeCells count="1">
    <mergeCell ref="E1:G1"/>
  </mergeCells>
  <pageMargins left="0.7" right="0.7" top="0.75" bottom="0.75" header="0.3" footer="0.3"/>
  <pageSetup paperSize="9"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3D890F2F5BE644981A254C8A4FE6820" ma:contentTypeVersion="2" ma:contentTypeDescription="Δημιουργία νέου εγγράφου" ma:contentTypeScope="" ma:versionID="748270d2cbceea4360e2bc69a630223f">
  <xsd:schema xmlns:xsd="http://www.w3.org/2001/XMLSchema" xmlns:xs="http://www.w3.org/2001/XMLSchema" xmlns:p="http://schemas.microsoft.com/office/2006/metadata/properties" xmlns:ns2="28739273-0ef8-42a0-9c4e-0f58e209f86f" targetNamespace="http://schemas.microsoft.com/office/2006/metadata/properties" ma:root="true" ma:fieldsID="d7e8c35e4a992cb64f8e3bf15b418df6" ns2:_="">
    <xsd:import namespace="28739273-0ef8-42a0-9c4e-0f58e209f86f"/>
    <xsd:element name="properties">
      <xsd:complexType>
        <xsd:sequence>
          <xsd:element name="documentManagement">
            <xsd:complexType>
              <xsd:all>
                <xsd:element ref="ns2:Process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739273-0ef8-42a0-9c4e-0f58e209f86f" elementFormDefault="qualified">
    <xsd:import namespace="http://schemas.microsoft.com/office/2006/documentManagement/types"/>
    <xsd:import namespace="http://schemas.microsoft.com/office/infopath/2007/PartnerControls"/>
    <xsd:element name="Processed" ma:index="8" nillable="true" ma:displayName="Processed" ma:default="0" ma:internalName="Process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sed xmlns="28739273-0ef8-42a0-9c4e-0f58e209f86f">false</Processed>
  </documentManagement>
</p:properties>
</file>

<file path=customXml/itemProps1.xml><?xml version="1.0" encoding="utf-8"?>
<ds:datastoreItem xmlns:ds="http://schemas.openxmlformats.org/officeDocument/2006/customXml" ds:itemID="{19AC06C4-92F3-414D-B24A-F6041705FCA2}"/>
</file>

<file path=customXml/itemProps2.xml><?xml version="1.0" encoding="utf-8"?>
<ds:datastoreItem xmlns:ds="http://schemas.openxmlformats.org/officeDocument/2006/customXml" ds:itemID="{C99235E6-E080-42A9-A0EC-FD1AF545E152}"/>
</file>

<file path=customXml/itemProps3.xml><?xml version="1.0" encoding="utf-8"?>
<ds:datastoreItem xmlns:ds="http://schemas.openxmlformats.org/officeDocument/2006/customXml" ds:itemID="{4537FE5A-8903-4602-83DB-74AD02D96A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6</vt:i4>
      </vt:variant>
    </vt:vector>
  </HeadingPairs>
  <TitlesOfParts>
    <vt:vector size="12" baseType="lpstr">
      <vt:lpstr>μουσική</vt:lpstr>
      <vt:lpstr>θέατρο</vt:lpstr>
      <vt:lpstr>παιδ.εφηβ.</vt:lpstr>
      <vt:lpstr>χορος</vt:lpstr>
      <vt:lpstr>εικαστικά</vt:lpstr>
      <vt:lpstr>μουσικό θέατρο</vt:lpstr>
      <vt:lpstr>εικαστικά!Print_Area</vt:lpstr>
      <vt:lpstr>θέατρο!Print_Area</vt:lpstr>
      <vt:lpstr>μουσική!Print_Area</vt:lpstr>
      <vt:lpstr>'μουσικό θέατρο'!Print_Area</vt:lpstr>
      <vt:lpstr>παιδ.εφηβ.!Print_Area</vt:lpstr>
      <vt:lpstr>χορος!Print_Area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Πίνακας αποτελεσμάτων</dc:title>
  <dc:subject/>
  <dc:creator>anastasia gka</dc:creator>
  <cp:keywords/>
  <dc:description/>
  <cp:lastModifiedBy>Ελευθερία Πελτέκη</cp:lastModifiedBy>
  <cp:revision/>
  <cp:lastPrinted>2024-03-04T14:00:59Z</cp:lastPrinted>
  <dcterms:created xsi:type="dcterms:W3CDTF">2024-02-08T16:35:25Z</dcterms:created>
  <dcterms:modified xsi:type="dcterms:W3CDTF">2024-03-06T09:20:48Z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0x01010083D890F2F5BE644981A254C8A4FE6820</vt:lpwstr>
  </property>
  <property fmtid="{D5CDD505-2E9C-101B-9397-08002B2CF9AE}" pid="3" name="MSIP_Label_a7488d36-98c0-49f9-8524-b7957c1692ac_Enabled">
    <vt:lpwstr>true</vt:lpwstr>
  </property>
  <property fmtid="{D5CDD505-2E9C-101B-9397-08002B2CF9AE}" pid="4" name="MSIP_Label_a7488d36-98c0-49f9-8524-b7957c1692ac_SetDate">
    <vt:lpwstr>2024-03-04T10:26:48Z</vt:lpwstr>
  </property>
  <property fmtid="{D5CDD505-2E9C-101B-9397-08002B2CF9AE}" pid="5" name="MSIP_Label_a7488d36-98c0-49f9-8524-b7957c1692ac_Method">
    <vt:lpwstr>Standard</vt:lpwstr>
  </property>
  <property fmtid="{D5CDD505-2E9C-101B-9397-08002B2CF9AE}" pid="6" name="MSIP_Label_a7488d36-98c0-49f9-8524-b7957c1692ac_Name">
    <vt:lpwstr>ΣΗΜΑΝΤΙΚΑ</vt:lpwstr>
  </property>
  <property fmtid="{D5CDD505-2E9C-101B-9397-08002B2CF9AE}" pid="7" name="MSIP_Label_a7488d36-98c0-49f9-8524-b7957c1692ac_SiteId">
    <vt:lpwstr>6654880c-7bae-4d90-963c-ea909e5d24fd</vt:lpwstr>
  </property>
  <property fmtid="{D5CDD505-2E9C-101B-9397-08002B2CF9AE}" pid="8" name="MSIP_Label_a7488d36-98c0-49f9-8524-b7957c1692ac_ActionId">
    <vt:lpwstr>a79e2f0d-1645-4f54-8778-cd86d891e1b5</vt:lpwstr>
  </property>
  <property fmtid="{D5CDD505-2E9C-101B-9397-08002B2CF9AE}" pid="9" name="MSIP_Label_a7488d36-98c0-49f9-8524-b7957c1692ac_ContentBits">
    <vt:lpwstr>0</vt:lpwstr>
  </property>
</Properties>
</file>